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5EC1027-FB6B-470A-8416-D4A85BA5E561}" xr6:coauthVersionLast="47" xr6:coauthVersionMax="47" xr10:uidLastSave="{00000000-0000-0000-0000-000000000000}"/>
  <bookViews>
    <workbookView xWindow="1560" yWindow="0" windowWidth="14865" windowHeight="156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4" i="1" l="1"/>
  <c r="B104" i="1"/>
  <c r="E52" i="1"/>
  <c r="D68" i="1"/>
  <c r="B127" i="1"/>
  <c r="D63" i="1"/>
  <c r="D64" i="1"/>
  <c r="D65" i="1"/>
  <c r="D66" i="1"/>
  <c r="D67" i="1"/>
  <c r="D69" i="1"/>
  <c r="D70" i="1"/>
  <c r="D71" i="1"/>
  <c r="D20" i="1" l="1"/>
  <c r="D54" i="1" l="1"/>
  <c r="D62" i="1"/>
  <c r="D61" i="1"/>
  <c r="D59" i="1"/>
  <c r="D57" i="1"/>
  <c r="D56" i="1"/>
  <c r="D5" i="1"/>
  <c r="D6" i="1"/>
  <c r="B34" i="1" s="1"/>
  <c r="D9" i="1"/>
  <c r="D10" i="1"/>
  <c r="D11" i="1"/>
  <c r="D53" i="1"/>
  <c r="D55" i="1"/>
  <c r="D25" i="1"/>
  <c r="D23" i="1"/>
  <c r="D24" i="1"/>
  <c r="D21" i="1"/>
  <c r="B35" i="1" s="1"/>
  <c r="D19" i="1"/>
  <c r="B38" i="1" l="1"/>
  <c r="B83" i="1" s="1"/>
  <c r="B121" i="1"/>
  <c r="B39" i="1"/>
  <c r="B84" i="1" s="1"/>
  <c r="B33" i="1"/>
  <c r="B78" i="1" s="1"/>
  <c r="B37" i="1"/>
  <c r="B82" i="1" s="1"/>
  <c r="B80" i="1" l="1"/>
  <c r="B79" i="1"/>
  <c r="C121" i="1" l="1"/>
  <c r="D121" i="1" s="1"/>
</calcChain>
</file>

<file path=xl/sharedStrings.xml><?xml version="1.0" encoding="utf-8"?>
<sst xmlns="http://schemas.openxmlformats.org/spreadsheetml/2006/main" count="99" uniqueCount="82">
  <si>
    <t>Подпрограмма</t>
  </si>
  <si>
    <t>Количество мероприятий</t>
  </si>
  <si>
    <t>Расходы</t>
  </si>
  <si>
    <r>
      <t xml:space="preserve">Выполненных в полном объеме - </t>
    </r>
    <r>
      <rPr>
        <sz val="14"/>
        <color indexed="8"/>
        <rFont val="Times New Roman"/>
        <family val="1"/>
        <charset val="204"/>
      </rPr>
      <t>М</t>
    </r>
    <r>
      <rPr>
        <sz val="8"/>
        <color indexed="8"/>
        <rFont val="Times New Roman"/>
        <family val="1"/>
        <charset val="204"/>
      </rPr>
      <t>в</t>
    </r>
  </si>
  <si>
    <r>
      <t xml:space="preserve">Общее количество мерприятий - </t>
    </r>
    <r>
      <rPr>
        <sz val="14"/>
        <color indexed="8"/>
        <rFont val="Times New Roman"/>
        <family val="1"/>
        <charset val="204"/>
      </rPr>
      <t>М</t>
    </r>
  </si>
  <si>
    <r>
      <t xml:space="preserve">Оценка степени соответствия запланированному уровню затрат из всех источников финансирования - </t>
    </r>
    <r>
      <rPr>
        <sz val="14"/>
        <color indexed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2пп=</t>
    </r>
    <r>
      <rPr>
        <sz val="14"/>
        <color indexed="8"/>
        <rFont val="Times New Roman"/>
        <family val="1"/>
        <charset val="204"/>
      </rPr>
      <t>З</t>
    </r>
    <r>
      <rPr>
        <sz val="8"/>
        <color indexed="8"/>
        <rFont val="Times New Roman"/>
        <family val="1"/>
        <charset val="204"/>
      </rPr>
      <t>ф/</t>
    </r>
    <r>
      <rPr>
        <sz val="14"/>
        <color indexed="8"/>
        <rFont val="Times New Roman"/>
        <family val="1"/>
        <charset val="204"/>
      </rPr>
      <t>З</t>
    </r>
    <r>
      <rPr>
        <sz val="8"/>
        <color indexed="8"/>
        <rFont val="Times New Roman"/>
        <family val="1"/>
        <charset val="204"/>
      </rPr>
      <t>п</t>
    </r>
  </si>
  <si>
    <r>
      <t xml:space="preserve">Оценка степени реализации мероприятий - </t>
    </r>
    <r>
      <rPr>
        <sz val="14"/>
        <color indexed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1пп=</t>
    </r>
    <r>
      <rPr>
        <sz val="14"/>
        <color indexed="8"/>
        <rFont val="Times New Roman"/>
        <family val="1"/>
        <charset val="204"/>
      </rPr>
      <t>М</t>
    </r>
    <r>
      <rPr>
        <sz val="8"/>
        <color indexed="8"/>
        <rFont val="Times New Roman"/>
        <family val="1"/>
        <charset val="204"/>
      </rPr>
      <t>в/</t>
    </r>
    <r>
      <rPr>
        <sz val="14"/>
        <color indexed="8"/>
        <rFont val="Times New Roman"/>
        <family val="1"/>
        <charset val="204"/>
      </rPr>
      <t>М</t>
    </r>
  </si>
  <si>
    <r>
      <t xml:space="preserve">Оценка эффективности использования средств из всех источников финансирования - </t>
    </r>
    <r>
      <rPr>
        <sz val="14"/>
        <color indexed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3пп</t>
    </r>
    <r>
      <rPr>
        <sz val="11"/>
        <color indexed="8"/>
        <rFont val="Times New Roman"/>
        <family val="1"/>
        <charset val="204"/>
      </rPr>
      <t>=</t>
    </r>
    <r>
      <rPr>
        <sz val="14"/>
        <color indexed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1пп</t>
    </r>
    <r>
      <rPr>
        <sz val="11"/>
        <color indexed="8"/>
        <rFont val="Times New Roman"/>
        <family val="1"/>
        <charset val="204"/>
      </rPr>
      <t>/</t>
    </r>
    <r>
      <rPr>
        <sz val="14"/>
        <color indexed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2пп</t>
    </r>
  </si>
  <si>
    <t>Индикаторы</t>
  </si>
  <si>
    <r>
      <t xml:space="preserve">Оценка степени достижения индикаторов целей подпрограмм, входящих в муниципальную программу - </t>
    </r>
    <r>
      <rPr>
        <sz val="14"/>
        <color indexed="8"/>
        <rFont val="Times New Roman"/>
        <family val="1"/>
        <charset val="204"/>
      </rPr>
      <t>И</t>
    </r>
    <r>
      <rPr>
        <sz val="8"/>
        <color indexed="8"/>
        <rFont val="Times New Roman"/>
        <family val="1"/>
        <charset val="204"/>
      </rPr>
      <t>пп</t>
    </r>
    <r>
      <rPr>
        <sz val="11"/>
        <color indexed="8"/>
        <rFont val="Times New Roman"/>
        <family val="1"/>
        <charset val="204"/>
      </rPr>
      <t>=</t>
    </r>
    <r>
      <rPr>
        <sz val="14"/>
        <color indexed="8"/>
        <rFont val="Times New Roman"/>
        <family val="1"/>
        <charset val="204"/>
      </rPr>
      <t>ЗИ</t>
    </r>
    <r>
      <rPr>
        <sz val="8"/>
        <color indexed="8"/>
        <rFont val="Times New Roman"/>
        <family val="1"/>
        <charset val="204"/>
      </rPr>
      <t>факт</t>
    </r>
    <r>
      <rPr>
        <sz val="11"/>
        <color indexed="8"/>
        <rFont val="Times New Roman"/>
        <family val="1"/>
        <charset val="204"/>
      </rPr>
      <t>/</t>
    </r>
    <r>
      <rPr>
        <sz val="14"/>
        <color indexed="8"/>
        <rFont val="Times New Roman"/>
        <family val="1"/>
        <charset val="204"/>
      </rPr>
      <t>ЗИ</t>
    </r>
    <r>
      <rPr>
        <sz val="8"/>
        <color indexed="8"/>
        <rFont val="Times New Roman"/>
        <family val="1"/>
        <charset val="204"/>
      </rPr>
      <t xml:space="preserve">план </t>
    </r>
    <r>
      <rPr>
        <sz val="11"/>
        <color indexed="8"/>
        <rFont val="Times New Roman"/>
        <family val="1"/>
        <charset val="204"/>
      </rPr>
      <t xml:space="preserve">(увелечение значений); </t>
    </r>
    <r>
      <rPr>
        <sz val="14"/>
        <color indexed="8"/>
        <rFont val="Times New Roman"/>
        <family val="1"/>
        <charset val="204"/>
      </rPr>
      <t>И</t>
    </r>
    <r>
      <rPr>
        <sz val="8"/>
        <color indexed="8"/>
        <rFont val="Times New Roman"/>
        <family val="1"/>
        <charset val="204"/>
      </rPr>
      <t>пп</t>
    </r>
    <r>
      <rPr>
        <sz val="11"/>
        <color indexed="8"/>
        <rFont val="Times New Roman"/>
        <family val="1"/>
        <charset val="204"/>
      </rPr>
      <t>=</t>
    </r>
    <r>
      <rPr>
        <sz val="14"/>
        <color indexed="8"/>
        <rFont val="Times New Roman"/>
        <family val="1"/>
        <charset val="204"/>
      </rPr>
      <t>ЗИ</t>
    </r>
    <r>
      <rPr>
        <sz val="8"/>
        <color indexed="8"/>
        <rFont val="Times New Roman"/>
        <family val="1"/>
        <charset val="204"/>
      </rPr>
      <t>план</t>
    </r>
    <r>
      <rPr>
        <sz val="11"/>
        <color indexed="8"/>
        <rFont val="Times New Roman"/>
        <family val="1"/>
        <charset val="204"/>
      </rPr>
      <t>/</t>
    </r>
    <r>
      <rPr>
        <sz val="14"/>
        <color indexed="8"/>
        <rFont val="Times New Roman"/>
        <family val="1"/>
        <charset val="204"/>
      </rPr>
      <t>ЗИ</t>
    </r>
    <r>
      <rPr>
        <sz val="8"/>
        <color indexed="8"/>
        <rFont val="Times New Roman"/>
        <family val="1"/>
        <charset val="204"/>
      </rPr>
      <t>факт</t>
    </r>
    <r>
      <rPr>
        <sz val="14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(снижение значений)</t>
    </r>
  </si>
  <si>
    <t>Значение индикатора, характеризующего цели и задачи подпрограммы</t>
  </si>
  <si>
    <r>
      <t xml:space="preserve">Фактически достигнутое на конец отчетного периода - </t>
    </r>
    <r>
      <rPr>
        <sz val="14"/>
        <color indexed="8"/>
        <rFont val="Times New Roman"/>
        <family val="1"/>
        <charset val="204"/>
      </rPr>
      <t>ЗИ</t>
    </r>
    <r>
      <rPr>
        <sz val="8"/>
        <color indexed="8"/>
        <rFont val="Times New Roman"/>
        <family val="1"/>
        <charset val="204"/>
      </rPr>
      <t>факт</t>
    </r>
  </si>
  <si>
    <r>
      <t xml:space="preserve">Плановое значение - </t>
    </r>
    <r>
      <rPr>
        <sz val="14"/>
        <color indexed="8"/>
        <rFont val="Times New Roman"/>
        <family val="1"/>
        <charset val="204"/>
      </rPr>
      <t>ЗИ</t>
    </r>
    <r>
      <rPr>
        <sz val="8"/>
        <color indexed="8"/>
        <rFont val="Times New Roman"/>
        <family val="1"/>
        <charset val="204"/>
      </rPr>
      <t>план</t>
    </r>
  </si>
  <si>
    <r>
      <t xml:space="preserve">Оценка эффективности реализации подпрограммы </t>
    </r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пп</t>
    </r>
    <r>
      <rPr>
        <sz val="11"/>
        <color indexed="8"/>
        <rFont val="Times New Roman"/>
        <family val="1"/>
        <charset val="204"/>
      </rPr>
      <t>=</t>
    </r>
    <r>
      <rPr>
        <sz val="14"/>
        <color indexed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 xml:space="preserve">4пп </t>
    </r>
    <r>
      <rPr>
        <sz val="11"/>
        <color indexed="8"/>
        <rFont val="Times New Roman"/>
        <family val="1"/>
        <charset val="204"/>
      </rPr>
      <t>х</t>
    </r>
    <r>
      <rPr>
        <sz val="14"/>
        <color indexed="8"/>
        <rFont val="Times New Roman"/>
        <family val="1"/>
        <charset val="204"/>
      </rPr>
      <t xml:space="preserve"> К</t>
    </r>
    <r>
      <rPr>
        <sz val="8"/>
        <color indexed="8"/>
        <rFont val="Times New Roman"/>
        <family val="1"/>
        <charset val="204"/>
      </rPr>
      <t>3пп</t>
    </r>
  </si>
  <si>
    <t>Оценка степени соответствия запланированному уровню затрат из всех источников финансирования</t>
  </si>
  <si>
    <t>Оценка эффективности использования средств из всех источников финансирования</t>
  </si>
  <si>
    <t xml:space="preserve">Оценка эффективности реализации подпрограммы </t>
  </si>
  <si>
    <t>Оценка степени достижения плановых значений индикаторов муниципальной программы</t>
  </si>
  <si>
    <t>Степень реализации муниципальной программы рассчитывается по формуле:</t>
  </si>
  <si>
    <r>
      <rPr>
        <b/>
        <sz val="11"/>
        <color indexed="8"/>
        <rFont val="Times New Roman"/>
        <family val="1"/>
        <charset val="204"/>
      </rPr>
      <t>Степень реализации подрограммы</t>
    </r>
    <r>
      <rPr>
        <sz val="11"/>
        <color indexed="8"/>
        <rFont val="Times New Roman"/>
        <family val="1"/>
        <charset val="204"/>
      </rPr>
      <t xml:space="preserve"> -</t>
    </r>
    <r>
      <rPr>
        <sz val="14"/>
        <color indexed="8"/>
        <rFont val="Times New Roman"/>
        <family val="1"/>
        <charset val="204"/>
      </rPr>
      <t xml:space="preserve"> К</t>
    </r>
    <r>
      <rPr>
        <sz val="8"/>
        <color indexed="8"/>
        <rFont val="Times New Roman"/>
        <family val="1"/>
        <charset val="204"/>
      </rPr>
      <t>4пп</t>
    </r>
    <r>
      <rPr>
        <sz val="11"/>
        <color indexed="8"/>
        <rFont val="Times New Roman"/>
        <family val="1"/>
        <charset val="204"/>
      </rPr>
      <t>=</t>
    </r>
    <r>
      <rPr>
        <sz val="14"/>
        <color indexed="8"/>
        <rFont val="Times New Roman"/>
        <family val="1"/>
        <charset val="204"/>
      </rPr>
      <t>∑N</t>
    </r>
    <r>
      <rPr>
        <sz val="8"/>
        <color indexed="8"/>
        <rFont val="Times New Roman"/>
        <family val="1"/>
        <charset val="204"/>
      </rPr>
      <t>пп</t>
    </r>
    <r>
      <rPr>
        <sz val="11"/>
        <color indexed="8"/>
        <rFont val="Times New Roman"/>
        <family val="1"/>
        <charset val="204"/>
      </rPr>
      <t>/</t>
    </r>
    <r>
      <rPr>
        <sz val="14"/>
        <color indexed="8"/>
        <rFont val="Times New Roman"/>
        <family val="1"/>
        <charset val="204"/>
      </rPr>
      <t>N</t>
    </r>
    <r>
      <rPr>
        <sz val="11"/>
        <color indexed="8"/>
        <rFont val="Times New Roman"/>
        <family val="1"/>
        <charset val="204"/>
      </rPr>
      <t xml:space="preserve">, где </t>
    </r>
    <r>
      <rPr>
        <sz val="14"/>
        <color indexed="8"/>
        <rFont val="Times New Roman"/>
        <family val="1"/>
        <charset val="204"/>
      </rPr>
      <t>N</t>
    </r>
    <r>
      <rPr>
        <sz val="11"/>
        <color indexed="8"/>
        <rFont val="Times New Roman"/>
        <family val="1"/>
        <charset val="204"/>
      </rPr>
      <t xml:space="preserve"> - число индикаторов, характеризующих цели и задачи подпрограммы  если </t>
    </r>
    <r>
      <rPr>
        <sz val="14"/>
        <color indexed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4пп</t>
    </r>
    <r>
      <rPr>
        <sz val="11"/>
        <color indexed="8"/>
        <rFont val="Times New Roman"/>
        <family val="1"/>
        <charset val="204"/>
      </rPr>
      <t xml:space="preserve">&gt;1, значение </t>
    </r>
    <r>
      <rPr>
        <sz val="14"/>
        <color indexed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4пп</t>
    </r>
    <r>
      <rPr>
        <sz val="11"/>
        <color indexed="8"/>
        <rFont val="Times New Roman"/>
        <family val="1"/>
        <charset val="204"/>
      </rPr>
      <t xml:space="preserve"> принимается равным 1</t>
    </r>
  </si>
  <si>
    <r>
      <t>Фактические расходы на реализацию подпрограммы в отчетном году - З</t>
    </r>
    <r>
      <rPr>
        <sz val="8"/>
        <color indexed="8"/>
        <rFont val="Times New Roman"/>
        <family val="1"/>
        <charset val="204"/>
      </rPr>
      <t>ф</t>
    </r>
  </si>
  <si>
    <r>
      <t>Плановые расходы на реализацию подпрограммы в отчетном году - З</t>
    </r>
    <r>
      <rPr>
        <sz val="8"/>
        <color indexed="8"/>
        <rFont val="Times New Roman"/>
        <family val="1"/>
        <charset val="204"/>
      </rPr>
      <t>п</t>
    </r>
  </si>
  <si>
    <t>Качественная характеристика подпрограммы</t>
  </si>
  <si>
    <t>Высокая</t>
  </si>
  <si>
    <r>
      <t xml:space="preserve">Численное значение </t>
    </r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пп</t>
    </r>
  </si>
  <si>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пп</t>
    </r>
    <r>
      <rPr>
        <sz val="11"/>
        <color indexed="8"/>
        <rFont val="Times New Roman"/>
        <family val="1"/>
        <charset val="204"/>
      </rPr>
      <t xml:space="preserve"> ≥ 0,9</t>
    </r>
  </si>
  <si>
    <t>Средняя</t>
  </si>
  <si>
    <t>Удовлетворительная</t>
  </si>
  <si>
    <t>Неудовлетворительная</t>
  </si>
  <si>
    <r>
      <t xml:space="preserve">0,8 ≤ </t>
    </r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 xml:space="preserve">пп </t>
    </r>
    <r>
      <rPr>
        <sz val="11"/>
        <color indexed="8"/>
        <rFont val="Times New Roman"/>
        <family val="1"/>
        <charset val="204"/>
      </rPr>
      <t>&lt; 0,9</t>
    </r>
  </si>
  <si>
    <r>
      <t xml:space="preserve">0,7 ≤ </t>
    </r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 xml:space="preserve">пп </t>
    </r>
    <r>
      <rPr>
        <sz val="11"/>
        <color indexed="8"/>
        <rFont val="Times New Roman"/>
        <family val="1"/>
        <charset val="204"/>
      </rPr>
      <t>&lt; 0,8</t>
    </r>
  </si>
  <si>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 xml:space="preserve">пп </t>
    </r>
    <r>
      <rPr>
        <sz val="11"/>
        <color indexed="8"/>
        <rFont val="Times New Roman"/>
        <family val="1"/>
        <charset val="204"/>
      </rPr>
      <t>&lt; 0,7</t>
    </r>
  </si>
  <si>
    <t>- для индикаторов, желаемой тенденцией развития которых является увеличение значений:</t>
  </si>
  <si>
    <t xml:space="preserve"> - для показателей (индикаторов), желаемой тенденцией развития которых является снижение значений:</t>
  </si>
  <si>
    <r>
      <rPr>
        <sz val="14"/>
        <color indexed="8"/>
        <rFont val="Times New Roman"/>
        <family val="1"/>
        <charset val="204"/>
      </rPr>
      <t>И</t>
    </r>
    <r>
      <rPr>
        <sz val="11"/>
        <color indexed="8"/>
        <rFont val="Times New Roman"/>
        <family val="1"/>
        <charset val="204"/>
      </rPr>
      <t xml:space="preserve">мп = </t>
    </r>
    <r>
      <rPr>
        <sz val="14"/>
        <color indexed="8"/>
        <rFont val="Times New Roman"/>
        <family val="1"/>
        <charset val="204"/>
      </rPr>
      <t>ЗИ</t>
    </r>
    <r>
      <rPr>
        <sz val="11"/>
        <color indexed="8"/>
        <rFont val="Times New Roman"/>
        <family val="1"/>
        <charset val="204"/>
      </rPr>
      <t>факт</t>
    </r>
    <r>
      <rPr>
        <sz val="14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/ </t>
    </r>
    <r>
      <rPr>
        <sz val="14"/>
        <color indexed="8"/>
        <rFont val="Times New Roman"/>
        <family val="1"/>
        <charset val="204"/>
      </rPr>
      <t>ЗИ</t>
    </r>
    <r>
      <rPr>
        <sz val="11"/>
        <color indexed="8"/>
        <rFont val="Times New Roman"/>
        <family val="1"/>
        <charset val="204"/>
      </rPr>
      <t>план</t>
    </r>
  </si>
  <si>
    <r>
      <rPr>
        <sz val="14"/>
        <color indexed="8"/>
        <rFont val="Times New Roman"/>
        <family val="1"/>
        <charset val="204"/>
      </rPr>
      <t>И</t>
    </r>
    <r>
      <rPr>
        <sz val="11"/>
        <color indexed="8"/>
        <rFont val="Times New Roman"/>
        <family val="1"/>
        <charset val="204"/>
      </rPr>
      <t>мп</t>
    </r>
    <r>
      <rPr>
        <sz val="8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= </t>
    </r>
    <r>
      <rPr>
        <sz val="14"/>
        <color indexed="8"/>
        <rFont val="Times New Roman"/>
        <family val="1"/>
        <charset val="204"/>
      </rPr>
      <t>ЗИ</t>
    </r>
    <r>
      <rPr>
        <sz val="11"/>
        <color indexed="8"/>
        <rFont val="Times New Roman"/>
        <family val="1"/>
        <charset val="204"/>
      </rPr>
      <t>план</t>
    </r>
    <r>
      <rPr>
        <sz val="14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/</t>
    </r>
    <r>
      <rPr>
        <sz val="14"/>
        <color indexed="8"/>
        <rFont val="Times New Roman"/>
        <family val="1"/>
        <charset val="204"/>
      </rPr>
      <t xml:space="preserve"> ЗИ</t>
    </r>
    <r>
      <rPr>
        <sz val="11"/>
        <color indexed="8"/>
        <rFont val="Times New Roman"/>
        <family val="1"/>
        <charset val="204"/>
      </rPr>
      <t>факт</t>
    </r>
  </si>
  <si>
    <r>
      <t xml:space="preserve">где:
</t>
    </r>
    <r>
      <rPr>
        <sz val="14"/>
        <color indexed="8"/>
        <rFont val="Times New Roman"/>
        <family val="1"/>
        <charset val="204"/>
      </rPr>
      <t>И</t>
    </r>
    <r>
      <rPr>
        <sz val="11"/>
        <color indexed="8"/>
        <rFont val="Times New Roman"/>
        <family val="1"/>
        <charset val="204"/>
      </rPr>
      <t xml:space="preserve">мп - степень достижения планового значения индикатора, характеризующего цели и задачи муниципальной программы;
</t>
    </r>
    <r>
      <rPr>
        <sz val="14"/>
        <color indexed="8"/>
        <rFont val="Times New Roman"/>
        <family val="1"/>
        <charset val="204"/>
      </rPr>
      <t>ЗИ</t>
    </r>
    <r>
      <rPr>
        <sz val="11"/>
        <color indexed="8"/>
        <rFont val="Times New Roman"/>
        <family val="1"/>
        <charset val="204"/>
      </rPr>
      <t xml:space="preserve">факт - значение индикатора, характеризующего цели и задачи муниципальной программы, фактически достигнутое на конец отчетного периода;
</t>
    </r>
    <r>
      <rPr>
        <sz val="14"/>
        <color indexed="8"/>
        <rFont val="Times New Roman"/>
        <family val="1"/>
        <charset val="204"/>
      </rPr>
      <t>ЗИ</t>
    </r>
    <r>
      <rPr>
        <sz val="11"/>
        <color indexed="8"/>
        <rFont val="Times New Roman"/>
        <family val="1"/>
        <charset val="204"/>
      </rPr>
      <t xml:space="preserve">план - плановое значение индикатора, характеризующего цели и задачи муниципальной программы.
</t>
    </r>
  </si>
  <si>
    <r>
      <t xml:space="preserve">где:
</t>
    </r>
    <r>
      <rPr>
        <sz val="14"/>
        <color indexed="8"/>
        <rFont val="Times New Roman"/>
        <family val="1"/>
        <charset val="204"/>
      </rPr>
      <t>К4</t>
    </r>
    <r>
      <rPr>
        <sz val="11"/>
        <color indexed="8"/>
        <rFont val="Times New Roman"/>
        <family val="1"/>
        <charset val="204"/>
      </rPr>
      <t xml:space="preserve">мп - степень реализации муниципальной программы;
</t>
    </r>
    <r>
      <rPr>
        <sz val="14"/>
        <color indexed="8"/>
        <rFont val="Times New Roman"/>
        <family val="1"/>
        <charset val="204"/>
      </rPr>
      <t>И</t>
    </r>
    <r>
      <rPr>
        <sz val="8"/>
        <color indexed="8"/>
        <rFont val="Times New Roman"/>
        <family val="1"/>
        <charset val="204"/>
      </rPr>
      <t>мп</t>
    </r>
    <r>
      <rPr>
        <sz val="11"/>
        <color indexed="8"/>
        <rFont val="Times New Roman"/>
        <family val="1"/>
        <charset val="204"/>
      </rPr>
      <t xml:space="preserve"> - степень достижения планового значения индикатора, характеризующего цели и задачи муниципальной программы;
</t>
    </r>
    <r>
      <rPr>
        <sz val="14"/>
        <color indexed="8"/>
        <rFont val="Times New Roman"/>
        <family val="1"/>
        <charset val="204"/>
      </rPr>
      <t>М</t>
    </r>
    <r>
      <rPr>
        <sz val="11"/>
        <color indexed="8"/>
        <rFont val="Times New Roman"/>
        <family val="1"/>
        <charset val="204"/>
      </rPr>
      <t xml:space="preserve"> - число индикаторов, характеризующих цели и задачи муниципальной программы.
При использовании данной формулы в случаях, если </t>
    </r>
    <r>
      <rPr>
        <sz val="14"/>
        <color indexed="8"/>
        <rFont val="Times New Roman"/>
        <family val="1"/>
        <charset val="204"/>
      </rPr>
      <t>И</t>
    </r>
    <r>
      <rPr>
        <sz val="8"/>
        <color indexed="8"/>
        <rFont val="Times New Roman"/>
        <family val="1"/>
        <charset val="204"/>
      </rPr>
      <t>мп</t>
    </r>
    <r>
      <rPr>
        <sz val="11"/>
        <color indexed="8"/>
        <rFont val="Times New Roman"/>
        <family val="1"/>
        <charset val="204"/>
      </rPr>
      <t xml:space="preserve"> &gt;1, значение </t>
    </r>
    <r>
      <rPr>
        <sz val="14"/>
        <color indexed="8"/>
        <rFont val="Times New Roman"/>
        <family val="1"/>
        <charset val="204"/>
      </rPr>
      <t>И</t>
    </r>
    <r>
      <rPr>
        <sz val="8"/>
        <color indexed="8"/>
        <rFont val="Times New Roman"/>
        <family val="1"/>
        <charset val="204"/>
      </rPr>
      <t>мп</t>
    </r>
    <r>
      <rPr>
        <sz val="11"/>
        <color indexed="8"/>
        <rFont val="Times New Roman"/>
        <family val="1"/>
        <charset val="204"/>
      </rPr>
      <t xml:space="preserve"> принимается равным 1.</t>
    </r>
  </si>
  <si>
    <t>Оценка эффективности реализации муниципальной программы</t>
  </si>
  <si>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мп</t>
    </r>
    <r>
      <rPr>
        <sz val="11"/>
        <color indexed="8"/>
        <rFont val="Times New Roman"/>
        <family val="1"/>
        <charset val="204"/>
      </rPr>
      <t xml:space="preserve"> = 0,5 х </t>
    </r>
    <r>
      <rPr>
        <sz val="14"/>
        <color indexed="8"/>
        <rFont val="Times New Roman"/>
        <family val="1"/>
        <charset val="204"/>
      </rPr>
      <t>К</t>
    </r>
    <r>
      <rPr>
        <sz val="8"/>
        <color indexed="8"/>
        <rFont val="Times New Roman"/>
        <family val="1"/>
        <charset val="204"/>
      </rPr>
      <t>4мп</t>
    </r>
    <r>
      <rPr>
        <sz val="11"/>
        <color indexed="8"/>
        <rFont val="Times New Roman"/>
        <family val="1"/>
        <charset val="204"/>
      </rPr>
      <t xml:space="preserve"> + </t>
    </r>
    <r>
      <rPr>
        <sz val="14"/>
        <color indexed="8"/>
        <rFont val="Times New Roman"/>
        <family val="1"/>
        <charset val="204"/>
      </rPr>
      <t>∑R</t>
    </r>
    <r>
      <rPr>
        <sz val="8"/>
        <color indexed="8"/>
        <rFont val="Times New Roman"/>
        <family val="1"/>
        <charset val="204"/>
      </rPr>
      <t>пп</t>
    </r>
    <r>
      <rPr>
        <sz val="11"/>
        <color indexed="8"/>
        <rFont val="Times New Roman"/>
        <family val="1"/>
        <charset val="204"/>
      </rPr>
      <t xml:space="preserve"> х </t>
    </r>
    <r>
      <rPr>
        <sz val="14"/>
        <color indexed="8"/>
        <rFont val="Times New Roman"/>
        <family val="1"/>
        <charset val="204"/>
      </rPr>
      <t>k</t>
    </r>
    <r>
      <rPr>
        <sz val="8"/>
        <color indexed="8"/>
        <rFont val="Times New Roman"/>
        <family val="1"/>
        <charset val="204"/>
      </rPr>
      <t>j</t>
    </r>
    <r>
      <rPr>
        <sz val="11"/>
        <color indexed="8"/>
        <rFont val="Times New Roman"/>
        <family val="1"/>
        <charset val="204"/>
      </rPr>
      <t xml:space="preserve"> / </t>
    </r>
    <r>
      <rPr>
        <sz val="14"/>
        <color indexed="8"/>
        <rFont val="Times New Roman"/>
        <family val="1"/>
        <charset val="204"/>
      </rPr>
      <t>j</t>
    </r>
  </si>
  <si>
    <r>
      <t xml:space="preserve">где:
</t>
    </r>
    <r>
      <rPr>
        <sz val="14"/>
        <color indexed="8"/>
        <rFont val="Times New Roman"/>
        <family val="1"/>
        <charset val="204"/>
      </rPr>
      <t>R</t>
    </r>
    <r>
      <rPr>
        <sz val="11"/>
        <color indexed="8"/>
        <rFont val="Times New Roman"/>
        <family val="1"/>
        <charset val="204"/>
      </rPr>
      <t xml:space="preserve">мп  - эффективность реализации муниципальной программы;
</t>
    </r>
    <r>
      <rPr>
        <sz val="14"/>
        <color indexed="8"/>
        <rFont val="Times New Roman"/>
        <family val="1"/>
        <charset val="204"/>
      </rPr>
      <t>К</t>
    </r>
    <r>
      <rPr>
        <sz val="11"/>
        <color indexed="8"/>
        <rFont val="Times New Roman"/>
        <family val="1"/>
        <charset val="204"/>
      </rPr>
      <t xml:space="preserve">4мп - степень реализации муниципальной программы;
</t>
    </r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пп</t>
    </r>
    <r>
      <rPr>
        <sz val="11"/>
        <color indexed="8"/>
        <rFont val="Times New Roman"/>
        <family val="1"/>
        <charset val="204"/>
      </rPr>
      <t xml:space="preserve"> - эффективность реализации подпрограммы;
</t>
    </r>
    <r>
      <rPr>
        <sz val="14"/>
        <color indexed="8"/>
        <rFont val="Times New Roman"/>
        <family val="1"/>
        <charset val="204"/>
      </rPr>
      <t>j</t>
    </r>
    <r>
      <rPr>
        <sz val="11"/>
        <color indexed="8"/>
        <rFont val="Times New Roman"/>
        <family val="1"/>
        <charset val="204"/>
      </rPr>
      <t xml:space="preserve"> - количество подпрограмм;
</t>
    </r>
    <r>
      <rPr>
        <sz val="14"/>
        <color indexed="8"/>
        <rFont val="Times New Roman"/>
        <family val="1"/>
        <charset val="204"/>
      </rPr>
      <t>k</t>
    </r>
    <r>
      <rPr>
        <sz val="8"/>
        <color indexed="8"/>
        <rFont val="Times New Roman"/>
        <family val="1"/>
        <charset val="204"/>
      </rPr>
      <t>j</t>
    </r>
    <r>
      <rPr>
        <sz val="11"/>
        <color indexed="8"/>
        <rFont val="Times New Roman"/>
        <family val="1"/>
        <charset val="204"/>
      </rPr>
      <t xml:space="preserve">  - коэффициент значимости подпрограммы (рассчитывается по подпрограмме с наибольшим объемом финансирования из районного бюджета) для достижения целей муниципальной программы определяется по формуле:</t>
    </r>
  </si>
  <si>
    <r>
      <rPr>
        <sz val="14"/>
        <color indexed="8"/>
        <rFont val="Times New Roman"/>
        <family val="1"/>
        <charset val="204"/>
      </rPr>
      <t>k</t>
    </r>
    <r>
      <rPr>
        <sz val="8"/>
        <color indexed="8"/>
        <rFont val="Times New Roman"/>
        <family val="1"/>
        <charset val="204"/>
      </rPr>
      <t xml:space="preserve">j </t>
    </r>
    <r>
      <rPr>
        <sz val="11"/>
        <color indexed="8"/>
        <rFont val="Times New Roman"/>
        <family val="1"/>
        <charset val="204"/>
      </rPr>
      <t xml:space="preserve">= </t>
    </r>
    <r>
      <rPr>
        <sz val="14"/>
        <color indexed="8"/>
        <rFont val="Times New Roman"/>
        <family val="1"/>
        <charset val="204"/>
      </rPr>
      <t>Ф</t>
    </r>
    <r>
      <rPr>
        <sz val="8"/>
        <color indexed="8"/>
        <rFont val="Times New Roman"/>
        <family val="1"/>
        <charset val="204"/>
      </rPr>
      <t>j</t>
    </r>
    <r>
      <rPr>
        <sz val="11"/>
        <color indexed="8"/>
        <rFont val="Times New Roman"/>
        <family val="1"/>
        <charset val="204"/>
      </rPr>
      <t xml:space="preserve"> / </t>
    </r>
    <r>
      <rPr>
        <sz val="14"/>
        <color indexed="8"/>
        <rFont val="Times New Roman"/>
        <family val="1"/>
        <charset val="204"/>
      </rPr>
      <t>Ф</t>
    </r>
  </si>
  <si>
    <r>
      <t xml:space="preserve">где: 
</t>
    </r>
    <r>
      <rPr>
        <sz val="14"/>
        <color indexed="8"/>
        <rFont val="Times New Roman"/>
        <family val="1"/>
        <charset val="204"/>
      </rPr>
      <t>Ф</t>
    </r>
    <r>
      <rPr>
        <sz val="8"/>
        <color indexed="8"/>
        <rFont val="Times New Roman"/>
        <family val="1"/>
        <charset val="204"/>
      </rPr>
      <t>j</t>
    </r>
    <r>
      <rPr>
        <sz val="11"/>
        <color indexed="8"/>
        <rFont val="Times New Roman"/>
        <family val="1"/>
        <charset val="204"/>
      </rPr>
      <t xml:space="preserve"> - объем фактических расходов из районного бюджета (кассового исполнения) на реализацию j-той подпрограммы в отчетном году;
</t>
    </r>
    <r>
      <rPr>
        <sz val="14"/>
        <color indexed="8"/>
        <rFont val="Times New Roman"/>
        <family val="1"/>
        <charset val="204"/>
      </rPr>
      <t>Ф</t>
    </r>
    <r>
      <rPr>
        <sz val="11"/>
        <color indexed="8"/>
        <rFont val="Times New Roman"/>
        <family val="1"/>
        <charset val="204"/>
      </rPr>
      <t xml:space="preserve"> - объем фактических расходов из районного бюджета (кассового исполнения) на реализацию муниципальной программы.</t>
    </r>
  </si>
  <si>
    <r>
      <t xml:space="preserve">Эффективность реализации подпрограммы признается исходя из полученного значения  </t>
    </r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пп</t>
    </r>
    <r>
      <rPr>
        <sz val="11"/>
        <color indexed="8"/>
        <rFont val="Times New Roman"/>
        <family val="1"/>
        <charset val="204"/>
      </rPr>
      <t xml:space="preserve"> согласно таблице </t>
    </r>
  </si>
  <si>
    <r>
      <t xml:space="preserve">Численное значение </t>
    </r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мп</t>
    </r>
  </si>
  <si>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мп</t>
    </r>
    <r>
      <rPr>
        <sz val="11"/>
        <color indexed="8"/>
        <rFont val="Times New Roman"/>
        <family val="1"/>
        <charset val="204"/>
      </rPr>
      <t xml:space="preserve"> ≥ 0,9</t>
    </r>
  </si>
  <si>
    <r>
      <t xml:space="preserve">0,8 ≤ </t>
    </r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мп</t>
    </r>
    <r>
      <rPr>
        <sz val="11"/>
        <color indexed="8"/>
        <rFont val="Times New Roman"/>
        <family val="1"/>
        <charset val="204"/>
      </rPr>
      <t xml:space="preserve"> &lt; 0,9</t>
    </r>
  </si>
  <si>
    <r>
      <t xml:space="preserve">0,7 ≤ </t>
    </r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мп</t>
    </r>
    <r>
      <rPr>
        <sz val="11"/>
        <color indexed="8"/>
        <rFont val="Times New Roman"/>
        <family val="1"/>
        <charset val="204"/>
      </rPr>
      <t xml:space="preserve"> &lt; 0,8</t>
    </r>
  </si>
  <si>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>мп</t>
    </r>
    <r>
      <rPr>
        <sz val="11"/>
        <color indexed="8"/>
        <rFont val="Times New Roman"/>
        <family val="1"/>
        <charset val="204"/>
      </rPr>
      <t xml:space="preserve"> &lt; 0,7</t>
    </r>
  </si>
  <si>
    <r>
      <t>К4</t>
    </r>
    <r>
      <rPr>
        <sz val="11"/>
        <color indexed="8"/>
        <rFont val="Times New Roman"/>
        <family val="1"/>
        <charset val="204"/>
      </rPr>
      <t xml:space="preserve">мп = </t>
    </r>
    <r>
      <rPr>
        <sz val="14"/>
        <color indexed="8"/>
        <rFont val="Times New Roman"/>
        <family val="1"/>
        <charset val="204"/>
      </rPr>
      <t>∑И</t>
    </r>
    <r>
      <rPr>
        <sz val="8"/>
        <color indexed="8"/>
        <rFont val="Times New Roman"/>
        <family val="1"/>
        <charset val="204"/>
      </rPr>
      <t xml:space="preserve">мп </t>
    </r>
    <r>
      <rPr>
        <sz val="11"/>
        <color indexed="8"/>
        <rFont val="Times New Roman"/>
        <family val="1"/>
        <charset val="204"/>
      </rPr>
      <t xml:space="preserve">/ </t>
    </r>
    <r>
      <rPr>
        <sz val="14"/>
        <color indexed="8"/>
        <rFont val="Times New Roman"/>
        <family val="1"/>
        <charset val="204"/>
      </rPr>
      <t>М</t>
    </r>
  </si>
  <si>
    <r>
      <rPr>
        <sz val="14"/>
        <color indexed="8"/>
        <rFont val="Times New Roman"/>
        <family val="1"/>
        <charset val="204"/>
      </rPr>
      <t>R</t>
    </r>
    <r>
      <rPr>
        <sz val="8"/>
        <color indexed="8"/>
        <rFont val="Times New Roman"/>
        <family val="1"/>
        <charset val="204"/>
      </rPr>
      <t xml:space="preserve">мп </t>
    </r>
    <r>
      <rPr>
        <sz val="11"/>
        <color indexed="8"/>
        <rFont val="Times New Roman"/>
        <family val="1"/>
        <charset val="204"/>
      </rPr>
      <t>=</t>
    </r>
    <r>
      <rPr>
        <sz val="14"/>
        <color indexed="8"/>
        <rFont val="Times New Roman"/>
        <family val="1"/>
        <charset val="204"/>
      </rPr>
      <t>1</t>
    </r>
  </si>
  <si>
    <t>Подпрограмма 1</t>
  </si>
  <si>
    <t>Подпрограмма2</t>
  </si>
  <si>
    <t>Подпрограмма3</t>
  </si>
  <si>
    <t>Подпрограмма1</t>
  </si>
  <si>
    <t>подпрограмма2</t>
  </si>
  <si>
    <t>Индикатор 1.3 Индекс физического объема инвестиций в основной капитал сельского хозяйства,%</t>
  </si>
  <si>
    <t>Индикатор 1.4  Уровень рентабельности сельскохозяйственных организаций, %</t>
  </si>
  <si>
    <t>Индикатор 1.5 Среднемесячная номинальная заработная плата всельском хозяйстве, руб.</t>
  </si>
  <si>
    <t>Индикатор 1.6 Удельный вес прибыльных сельскохозяйственных организаций,%</t>
  </si>
  <si>
    <t>зерновые и зернобобовые</t>
  </si>
  <si>
    <t>сахарная свекла</t>
  </si>
  <si>
    <t>молоко,тонн</t>
  </si>
  <si>
    <t>удовлетворительная</t>
  </si>
  <si>
    <t>Оценка степени реализации мероприятий  - АПК</t>
  </si>
  <si>
    <t>Индикатор 1.7 Стоимость валовой продукция сельского хозяйства во всех категориях хозяйств в действующих ценах, млн. руб.</t>
  </si>
  <si>
    <t>Внесение минеральных удобрений,тонн в д.в.</t>
  </si>
  <si>
    <t>Доля площади, засеваемой элитными семенами, в общей площади посевов</t>
  </si>
  <si>
    <t>Производство сахара белого свекловичного в твердом состоянии (тонн)</t>
  </si>
  <si>
    <t>Уровень участия с/х организаций Сергачского муниципального районва Нижегородской области в реализации муниципальной программы, %</t>
  </si>
  <si>
    <t>Укомплектованность должностей муниципальной службы в управлении сельского хорзяйства, %</t>
  </si>
  <si>
    <t>Индикатор 1.2 Индекс производства пищевых продуктов, включая напитки,и табака                     (в сапоставимой оценке),%</t>
  </si>
  <si>
    <t xml:space="preserve">Подпрограмма 1-3
</t>
  </si>
  <si>
    <r>
      <t xml:space="preserve">Эффективность реализации муниципальной программы признается исходя из полученного значения  </t>
    </r>
    <r>
      <rPr>
        <b/>
        <sz val="14"/>
        <color indexed="8"/>
        <rFont val="Times New Roman"/>
        <family val="1"/>
        <charset val="204"/>
      </rPr>
      <t>R</t>
    </r>
    <r>
      <rPr>
        <b/>
        <sz val="8"/>
        <color indexed="8"/>
        <rFont val="Times New Roman"/>
        <family val="1"/>
        <charset val="204"/>
      </rPr>
      <t>мп</t>
    </r>
    <r>
      <rPr>
        <b/>
        <sz val="11"/>
        <color indexed="8"/>
        <rFont val="Times New Roman"/>
        <family val="1"/>
        <charset val="204"/>
      </rPr>
      <t xml:space="preserve">   согласно таблице</t>
    </r>
  </si>
  <si>
    <t>Индикатор 1.1 Индекс производства продукции сельского хозяйства всех категорий                         (в сапоставимой оценке),%</t>
  </si>
  <si>
    <t>Приложение №2 за 2025 год</t>
  </si>
  <si>
    <t>Оценка степени достижения индикаторов целей подпрограмм, входящих в муниципальную программу за 2025 год</t>
  </si>
  <si>
    <t xml:space="preserve">Покупка новой с/х техники единиц
</t>
  </si>
  <si>
    <t>Непосредственные результаты реализации подпрограмм:</t>
  </si>
  <si>
    <t>Отлов животных без владельцев</t>
  </si>
  <si>
    <t>Мероприятия по обеспечению безопасности сибиреязвенных скотомогильников</t>
  </si>
  <si>
    <t>высокая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</si>
</sst>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0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2"/>
  <sheetViews>
    <sheetView tabSelected="1" topLeftCell="A91" workbookViewId="0">
      <selection activeCell="D134" sqref="D134"/>
    </sheetView>
  </sheetViews>
  <sheetFormatPr defaultRowHeight="15" x14ac:dyDescent="0.25"/>
  <cols>
    <col min="1" max="1" width="46.5703125" customWidth="1"/>
    <col min="2" max="2" width="17.7109375" customWidth="1"/>
    <col min="3" max="3" width="17.42578125" customWidth="1"/>
    <col min="4" max="4" width="22.85546875" customWidth="1"/>
    <col min="5" max="5" width="21.5703125" customWidth="1"/>
  </cols>
  <sheetData>
    <row r="1" spans="1:5" ht="30" customHeight="1" x14ac:dyDescent="0.25">
      <c r="A1" s="7"/>
      <c r="B1" s="7"/>
      <c r="C1" s="7"/>
      <c r="D1" s="15" t="s">
        <v>75</v>
      </c>
      <c r="E1" s="15"/>
    </row>
    <row r="2" spans="1:5" ht="24" customHeight="1" x14ac:dyDescent="0.25">
      <c r="A2" s="30" t="s">
        <v>64</v>
      </c>
      <c r="B2" s="30"/>
      <c r="C2" s="30"/>
      <c r="D2" s="30"/>
      <c r="E2" s="7"/>
    </row>
    <row r="3" spans="1:5" ht="21" customHeight="1" x14ac:dyDescent="0.25">
      <c r="A3" s="26" t="s">
        <v>0</v>
      </c>
      <c r="B3" s="26" t="s">
        <v>1</v>
      </c>
      <c r="C3" s="26"/>
      <c r="D3" s="25" t="s">
        <v>6</v>
      </c>
      <c r="E3" s="7"/>
    </row>
    <row r="4" spans="1:5" ht="49.5" customHeight="1" x14ac:dyDescent="0.25">
      <c r="A4" s="26"/>
      <c r="B4" s="6" t="s">
        <v>3</v>
      </c>
      <c r="C4" s="6" t="s">
        <v>4</v>
      </c>
      <c r="D4" s="25"/>
      <c r="E4" s="7"/>
    </row>
    <row r="5" spans="1:5" x14ac:dyDescent="0.25">
      <c r="A5" s="3" t="s">
        <v>51</v>
      </c>
      <c r="B5" s="1">
        <v>8</v>
      </c>
      <c r="C5" s="1">
        <v>8</v>
      </c>
      <c r="D5" s="1">
        <f t="shared" ref="D5:D11" si="0">B5/C5</f>
        <v>1</v>
      </c>
      <c r="E5" s="7"/>
    </row>
    <row r="6" spans="1:5" x14ac:dyDescent="0.25">
      <c r="A6" s="3" t="s">
        <v>52</v>
      </c>
      <c r="B6" s="1">
        <v>1</v>
      </c>
      <c r="C6" s="1">
        <v>2</v>
      </c>
      <c r="D6" s="1">
        <f t="shared" si="0"/>
        <v>0.5</v>
      </c>
      <c r="E6" s="7"/>
    </row>
    <row r="7" spans="1:5" ht="23.25" customHeight="1" x14ac:dyDescent="0.25">
      <c r="A7" s="3" t="s">
        <v>53</v>
      </c>
      <c r="B7" s="1">
        <v>1</v>
      </c>
      <c r="C7" s="1">
        <v>1</v>
      </c>
      <c r="D7" s="1">
        <v>1</v>
      </c>
      <c r="E7" s="7"/>
    </row>
    <row r="8" spans="1:5" ht="24" customHeight="1" x14ac:dyDescent="0.25">
      <c r="A8" s="3"/>
      <c r="B8" s="1"/>
      <c r="C8" s="1"/>
      <c r="D8" s="1"/>
      <c r="E8" s="7"/>
    </row>
    <row r="9" spans="1:5" ht="39" hidden="1" customHeight="1" x14ac:dyDescent="0.25">
      <c r="A9" s="2"/>
      <c r="B9" s="1"/>
      <c r="C9" s="1"/>
      <c r="D9" s="1" t="e">
        <f t="shared" si="0"/>
        <v>#DIV/0!</v>
      </c>
      <c r="E9" s="7"/>
    </row>
    <row r="10" spans="1:5" ht="62.25" hidden="1" customHeight="1" x14ac:dyDescent="0.25">
      <c r="A10" s="2"/>
      <c r="B10" s="1"/>
      <c r="C10" s="1"/>
      <c r="D10" s="1" t="e">
        <f t="shared" si="0"/>
        <v>#DIV/0!</v>
      </c>
      <c r="E10" s="7"/>
    </row>
    <row r="11" spans="1:5" ht="34.5" hidden="1" customHeight="1" x14ac:dyDescent="0.25">
      <c r="A11" s="2"/>
      <c r="B11" s="1"/>
      <c r="C11" s="1"/>
      <c r="D11" s="1" t="e">
        <f t="shared" si="0"/>
        <v>#DIV/0!</v>
      </c>
      <c r="E11" s="7"/>
    </row>
    <row r="12" spans="1:5" ht="10.5" customHeight="1" x14ac:dyDescent="0.25">
      <c r="A12" s="7"/>
      <c r="B12" s="7"/>
      <c r="C12" s="7"/>
      <c r="D12" s="8"/>
      <c r="E12" s="7"/>
    </row>
    <row r="13" spans="1:5" hidden="1" x14ac:dyDescent="0.25">
      <c r="A13" s="7"/>
      <c r="B13" s="7"/>
      <c r="C13" s="7"/>
      <c r="D13" s="7"/>
      <c r="E13" s="7"/>
    </row>
    <row r="14" spans="1:5" ht="12" hidden="1" customHeight="1" x14ac:dyDescent="0.25">
      <c r="A14" s="7"/>
      <c r="B14" s="7"/>
      <c r="C14" s="7"/>
      <c r="D14" s="7"/>
      <c r="E14" s="7"/>
    </row>
    <row r="15" spans="1:5" ht="12" hidden="1" customHeight="1" x14ac:dyDescent="0.25">
      <c r="A15" s="7"/>
      <c r="B15" s="7"/>
      <c r="C15" s="7"/>
      <c r="D15" s="7"/>
      <c r="E15" s="7"/>
    </row>
    <row r="16" spans="1:5" ht="41.25" customHeight="1" x14ac:dyDescent="0.25">
      <c r="A16" s="31" t="s">
        <v>14</v>
      </c>
      <c r="B16" s="31"/>
      <c r="C16" s="31"/>
      <c r="D16" s="31"/>
      <c r="E16" s="7">
        <v>2</v>
      </c>
    </row>
    <row r="17" spans="1:5" ht="13.5" customHeight="1" x14ac:dyDescent="0.25">
      <c r="A17" s="26" t="s">
        <v>0</v>
      </c>
      <c r="B17" s="26" t="s">
        <v>2</v>
      </c>
      <c r="C17" s="26"/>
      <c r="D17" s="25" t="s">
        <v>5</v>
      </c>
      <c r="E17" s="7"/>
    </row>
    <row r="18" spans="1:5" ht="99.75" customHeight="1" x14ac:dyDescent="0.25">
      <c r="A18" s="26"/>
      <c r="B18" s="4" t="s">
        <v>21</v>
      </c>
      <c r="C18" s="4" t="s">
        <v>20</v>
      </c>
      <c r="D18" s="25"/>
      <c r="E18" s="7"/>
    </row>
    <row r="19" spans="1:5" x14ac:dyDescent="0.25">
      <c r="A19" s="3" t="s">
        <v>51</v>
      </c>
      <c r="B19" s="1">
        <v>1828252.2169999999</v>
      </c>
      <c r="C19" s="1">
        <v>2849342.2519999999</v>
      </c>
      <c r="D19" s="1">
        <f t="shared" ref="D19:D25" si="1">C19/B19</f>
        <v>1.5585061106478615</v>
      </c>
      <c r="E19" s="7"/>
    </row>
    <row r="20" spans="1:5" x14ac:dyDescent="0.25">
      <c r="A20" s="3" t="s">
        <v>52</v>
      </c>
      <c r="B20" s="1">
        <v>2166.6</v>
      </c>
      <c r="C20" s="1">
        <v>1802.1890000000001</v>
      </c>
      <c r="D20" s="1">
        <f t="shared" si="1"/>
        <v>0.83180513246561438</v>
      </c>
      <c r="E20" s="7"/>
    </row>
    <row r="21" spans="1:5" x14ac:dyDescent="0.25">
      <c r="A21" s="3" t="s">
        <v>53</v>
      </c>
      <c r="B21" s="1">
        <v>9315.9549999999999</v>
      </c>
      <c r="C21" s="1">
        <v>9315.9549999999999</v>
      </c>
      <c r="D21" s="1">
        <f t="shared" si="1"/>
        <v>1</v>
      </c>
      <c r="E21" s="7"/>
    </row>
    <row r="22" spans="1:5" ht="18.75" customHeight="1" x14ac:dyDescent="0.25">
      <c r="A22" s="3"/>
      <c r="B22" s="1"/>
      <c r="C22" s="1"/>
      <c r="D22" s="1"/>
      <c r="E22" s="7"/>
    </row>
    <row r="23" spans="1:5" hidden="1" x14ac:dyDescent="0.25">
      <c r="A23" s="2"/>
      <c r="B23" s="1">
        <v>0</v>
      </c>
      <c r="C23" s="1">
        <v>0</v>
      </c>
      <c r="D23" s="1" t="e">
        <f t="shared" si="1"/>
        <v>#DIV/0!</v>
      </c>
      <c r="E23" s="7"/>
    </row>
    <row r="24" spans="1:5" hidden="1" x14ac:dyDescent="0.25">
      <c r="A24" s="3"/>
      <c r="B24" s="1">
        <v>0</v>
      </c>
      <c r="C24" s="1">
        <v>0</v>
      </c>
      <c r="D24" s="1" t="e">
        <f t="shared" si="1"/>
        <v>#DIV/0!</v>
      </c>
      <c r="E24" s="7"/>
    </row>
    <row r="25" spans="1:5" hidden="1" x14ac:dyDescent="0.25">
      <c r="A25" s="3"/>
      <c r="B25" s="1">
        <v>0</v>
      </c>
      <c r="C25" s="1">
        <v>0</v>
      </c>
      <c r="D25" s="1" t="e">
        <f t="shared" si="1"/>
        <v>#DIV/0!</v>
      </c>
      <c r="E25" s="7"/>
    </row>
    <row r="26" spans="1:5" hidden="1" x14ac:dyDescent="0.25">
      <c r="A26" s="7"/>
      <c r="B26" s="7"/>
      <c r="C26" s="7"/>
      <c r="D26" s="7"/>
      <c r="E26" s="7"/>
    </row>
    <row r="27" spans="1:5" hidden="1" x14ac:dyDescent="0.25">
      <c r="A27" s="7"/>
      <c r="B27" s="7"/>
      <c r="C27" s="7"/>
      <c r="D27" s="7"/>
      <c r="E27" s="7"/>
    </row>
    <row r="28" spans="1:5" hidden="1" x14ac:dyDescent="0.25">
      <c r="A28" s="7"/>
      <c r="B28" s="7"/>
      <c r="C28" s="7"/>
      <c r="D28" s="7"/>
      <c r="E28" s="7"/>
    </row>
    <row r="29" spans="1:5" hidden="1" x14ac:dyDescent="0.25">
      <c r="A29" s="7"/>
      <c r="B29" s="7"/>
      <c r="C29" s="7"/>
      <c r="D29" s="7"/>
      <c r="E29" s="7"/>
    </row>
    <row r="30" spans="1:5" ht="8.25" hidden="1" customHeight="1" x14ac:dyDescent="0.25">
      <c r="A30" s="7"/>
      <c r="B30" s="7"/>
      <c r="C30" s="7"/>
      <c r="D30" s="7"/>
      <c r="E30" s="7"/>
    </row>
    <row r="31" spans="1:5" ht="24.75" customHeight="1" x14ac:dyDescent="0.25">
      <c r="A31" s="27" t="s">
        <v>15</v>
      </c>
      <c r="B31" s="27"/>
      <c r="C31" s="27"/>
      <c r="D31" s="27"/>
      <c r="E31" s="7"/>
    </row>
    <row r="32" spans="1:5" ht="55.5" customHeight="1" x14ac:dyDescent="0.25">
      <c r="A32" s="5" t="s">
        <v>0</v>
      </c>
      <c r="B32" s="28" t="s">
        <v>7</v>
      </c>
      <c r="C32" s="29"/>
      <c r="D32" s="7"/>
      <c r="E32" s="7"/>
    </row>
    <row r="33" spans="1:5" x14ac:dyDescent="0.25">
      <c r="A33" s="3" t="s">
        <v>51</v>
      </c>
      <c r="B33" s="18">
        <f t="shared" ref="B33:B39" si="2">D5/D19</f>
        <v>0.6416400892931412</v>
      </c>
      <c r="C33" s="18"/>
      <c r="D33" s="7"/>
      <c r="E33" s="7"/>
    </row>
    <row r="34" spans="1:5" x14ac:dyDescent="0.25">
      <c r="A34" s="3" t="s">
        <v>52</v>
      </c>
      <c r="B34" s="18">
        <f>D6/D20</f>
        <v>0.6011023261156293</v>
      </c>
      <c r="C34" s="18"/>
      <c r="D34" s="7"/>
      <c r="E34" s="7"/>
    </row>
    <row r="35" spans="1:5" x14ac:dyDescent="0.25">
      <c r="A35" s="3" t="s">
        <v>53</v>
      </c>
      <c r="B35" s="18">
        <f>D7/D21</f>
        <v>1</v>
      </c>
      <c r="C35" s="18"/>
      <c r="D35" s="7"/>
      <c r="E35" s="7"/>
    </row>
    <row r="36" spans="1:5" x14ac:dyDescent="0.25">
      <c r="A36" s="3"/>
      <c r="B36" s="18"/>
      <c r="C36" s="18"/>
      <c r="D36" s="7"/>
      <c r="E36" s="7"/>
    </row>
    <row r="37" spans="1:5" hidden="1" x14ac:dyDescent="0.25">
      <c r="A37" s="2"/>
      <c r="B37" s="18" t="e">
        <f t="shared" si="2"/>
        <v>#DIV/0!</v>
      </c>
      <c r="C37" s="18"/>
      <c r="D37" s="7"/>
      <c r="E37" s="7"/>
    </row>
    <row r="38" spans="1:5" hidden="1" x14ac:dyDescent="0.25">
      <c r="A38" s="3"/>
      <c r="B38" s="18" t="e">
        <f t="shared" si="2"/>
        <v>#DIV/0!</v>
      </c>
      <c r="C38" s="18"/>
      <c r="D38" s="7"/>
      <c r="E38" s="7"/>
    </row>
    <row r="39" spans="1:5" hidden="1" x14ac:dyDescent="0.25">
      <c r="A39" s="3"/>
      <c r="B39" s="18" t="e">
        <f t="shared" si="2"/>
        <v>#DIV/0!</v>
      </c>
      <c r="C39" s="18"/>
      <c r="D39" s="7"/>
      <c r="E39" s="7"/>
    </row>
    <row r="40" spans="1:5" x14ac:dyDescent="0.25">
      <c r="A40" s="7"/>
      <c r="B40" s="7"/>
      <c r="C40" s="7"/>
      <c r="D40" s="7"/>
      <c r="E40" s="7"/>
    </row>
    <row r="41" spans="1:5" hidden="1" x14ac:dyDescent="0.25">
      <c r="A41" s="7"/>
      <c r="B41" s="7"/>
      <c r="C41" s="7"/>
      <c r="D41" s="7"/>
      <c r="E41" s="7"/>
    </row>
    <row r="42" spans="1:5" hidden="1" x14ac:dyDescent="0.25">
      <c r="A42" s="7"/>
      <c r="B42" s="7"/>
      <c r="C42" s="7"/>
      <c r="D42" s="7"/>
      <c r="E42" s="7"/>
    </row>
    <row r="43" spans="1:5" hidden="1" x14ac:dyDescent="0.25">
      <c r="A43" s="7"/>
      <c r="B43" s="7"/>
      <c r="C43" s="7"/>
      <c r="D43" s="7"/>
      <c r="E43" s="7"/>
    </row>
    <row r="44" spans="1:5" hidden="1" x14ac:dyDescent="0.25">
      <c r="A44" s="7"/>
      <c r="B44" s="7"/>
      <c r="C44" s="7"/>
      <c r="D44" s="7"/>
      <c r="E44" s="7"/>
    </row>
    <row r="45" spans="1:5" hidden="1" x14ac:dyDescent="0.25">
      <c r="A45" s="7"/>
      <c r="B45" s="7"/>
      <c r="C45" s="7"/>
      <c r="D45" s="7"/>
      <c r="E45" s="7"/>
    </row>
    <row r="46" spans="1:5" hidden="1" x14ac:dyDescent="0.25">
      <c r="A46" s="7"/>
      <c r="B46" s="7"/>
      <c r="C46" s="7"/>
      <c r="D46" s="7"/>
      <c r="E46" s="7"/>
    </row>
    <row r="47" spans="1:5" ht="11.25" hidden="1" customHeight="1" x14ac:dyDescent="0.25">
      <c r="A47" s="7"/>
      <c r="B47" s="7"/>
      <c r="C47" s="7"/>
      <c r="D47" s="7"/>
      <c r="E47" s="7"/>
    </row>
    <row r="48" spans="1:5" ht="10.5" customHeight="1" x14ac:dyDescent="0.25">
      <c r="A48" s="7"/>
      <c r="B48" s="7"/>
      <c r="C48" s="7"/>
      <c r="D48" s="7"/>
      <c r="E48" s="7"/>
    </row>
    <row r="49" spans="1:5" ht="41.25" customHeight="1" x14ac:dyDescent="0.25">
      <c r="A49" s="31" t="s">
        <v>76</v>
      </c>
      <c r="B49" s="31"/>
      <c r="C49" s="31"/>
      <c r="D49" s="31"/>
      <c r="E49" s="7"/>
    </row>
    <row r="50" spans="1:5" ht="48" customHeight="1" x14ac:dyDescent="0.25">
      <c r="A50" s="26" t="s">
        <v>8</v>
      </c>
      <c r="B50" s="25" t="s">
        <v>10</v>
      </c>
      <c r="C50" s="25"/>
      <c r="D50" s="33" t="s">
        <v>9</v>
      </c>
      <c r="E50" s="32" t="s">
        <v>19</v>
      </c>
    </row>
    <row r="51" spans="1:5" ht="117" customHeight="1" x14ac:dyDescent="0.25">
      <c r="A51" s="26"/>
      <c r="B51" s="4" t="s">
        <v>12</v>
      </c>
      <c r="C51" s="4" t="s">
        <v>11</v>
      </c>
      <c r="D51" s="34"/>
      <c r="E51" s="32"/>
    </row>
    <row r="52" spans="1:5" ht="19.5" customHeight="1" x14ac:dyDescent="0.25">
      <c r="A52" s="19" t="s">
        <v>72</v>
      </c>
      <c r="B52" s="20"/>
      <c r="C52" s="20"/>
      <c r="D52" s="21"/>
      <c r="E52" s="1">
        <f>(D53+D54+D55+D56+D57+D58+D59+D61+D62+D63+D64+D65+D66+D67+D68+D69+D70+D71)/18</f>
        <v>1.2285521474392205</v>
      </c>
    </row>
    <row r="53" spans="1:5" ht="45" x14ac:dyDescent="0.25">
      <c r="A53" s="3" t="s">
        <v>74</v>
      </c>
      <c r="B53" s="1">
        <v>100.1</v>
      </c>
      <c r="C53" s="1">
        <v>101.22</v>
      </c>
      <c r="D53" s="1">
        <f>C53/B53</f>
        <v>1.0111888111888112</v>
      </c>
      <c r="E53" s="1"/>
    </row>
    <row r="54" spans="1:5" ht="45" x14ac:dyDescent="0.25">
      <c r="A54" s="3" t="s">
        <v>71</v>
      </c>
      <c r="B54" s="1">
        <v>100.1</v>
      </c>
      <c r="C54" s="1">
        <v>83</v>
      </c>
      <c r="D54" s="1">
        <f>C54/B54</f>
        <v>0.82917082917082918</v>
      </c>
      <c r="E54" s="1"/>
    </row>
    <row r="55" spans="1:5" ht="45" x14ac:dyDescent="0.25">
      <c r="A55" s="3" t="s">
        <v>56</v>
      </c>
      <c r="B55" s="1">
        <v>104.2</v>
      </c>
      <c r="C55" s="1">
        <v>36.700000000000003</v>
      </c>
      <c r="D55" s="1">
        <f>C55/B55</f>
        <v>0.35220729366602688</v>
      </c>
      <c r="E55" s="1"/>
    </row>
    <row r="56" spans="1:5" ht="30" x14ac:dyDescent="0.25">
      <c r="A56" s="3" t="s">
        <v>57</v>
      </c>
      <c r="B56" s="1">
        <v>14</v>
      </c>
      <c r="C56" s="1">
        <v>4.76</v>
      </c>
      <c r="D56" s="1">
        <f t="shared" ref="D56:D71" si="3">C56/B56</f>
        <v>0.33999999999999997</v>
      </c>
      <c r="E56" s="1"/>
    </row>
    <row r="57" spans="1:5" ht="30" x14ac:dyDescent="0.25">
      <c r="A57" s="3" t="s">
        <v>58</v>
      </c>
      <c r="B57" s="1">
        <v>56750</v>
      </c>
      <c r="C57" s="1">
        <v>72959</v>
      </c>
      <c r="D57" s="1">
        <f t="shared" si="3"/>
        <v>1.2856211453744493</v>
      </c>
      <c r="E57" s="1"/>
    </row>
    <row r="58" spans="1:5" ht="30" x14ac:dyDescent="0.25">
      <c r="A58" s="3" t="s">
        <v>59</v>
      </c>
      <c r="B58" s="1">
        <v>100</v>
      </c>
      <c r="C58" s="1">
        <v>100</v>
      </c>
      <c r="D58" s="1">
        <v>1</v>
      </c>
      <c r="E58" s="1"/>
    </row>
    <row r="59" spans="1:5" ht="45" x14ac:dyDescent="0.25">
      <c r="A59" s="3" t="s">
        <v>65</v>
      </c>
      <c r="B59" s="1">
        <v>2180</v>
      </c>
      <c r="C59" s="1">
        <v>5234.7</v>
      </c>
      <c r="D59" s="1">
        <f t="shared" si="3"/>
        <v>2.4012385321100918</v>
      </c>
      <c r="E59" s="1"/>
    </row>
    <row r="60" spans="1:5" ht="28.5" x14ac:dyDescent="0.25">
      <c r="A60" s="13" t="s">
        <v>78</v>
      </c>
      <c r="B60" s="1"/>
      <c r="C60" s="1"/>
      <c r="D60" s="1"/>
      <c r="E60" s="1"/>
    </row>
    <row r="61" spans="1:5" x14ac:dyDescent="0.25">
      <c r="A61" s="3" t="s">
        <v>60</v>
      </c>
      <c r="B61" s="1">
        <v>82450</v>
      </c>
      <c r="C61" s="1">
        <v>85485</v>
      </c>
      <c r="D61" s="1">
        <f t="shared" si="3"/>
        <v>1.036810187992723</v>
      </c>
      <c r="E61" s="1"/>
    </row>
    <row r="62" spans="1:5" x14ac:dyDescent="0.25">
      <c r="A62" s="3" t="s">
        <v>61</v>
      </c>
      <c r="B62" s="1">
        <v>145400</v>
      </c>
      <c r="C62" s="1">
        <v>254512</v>
      </c>
      <c r="D62" s="1">
        <f t="shared" si="3"/>
        <v>1.7504264099037139</v>
      </c>
      <c r="E62" s="1"/>
    </row>
    <row r="63" spans="1:5" x14ac:dyDescent="0.25">
      <c r="A63" s="3" t="s">
        <v>66</v>
      </c>
      <c r="B63" s="1">
        <v>2950</v>
      </c>
      <c r="C63" s="1">
        <v>3512</v>
      </c>
      <c r="D63" s="1">
        <f t="shared" si="3"/>
        <v>1.1905084745762713</v>
      </c>
      <c r="E63" s="1"/>
    </row>
    <row r="64" spans="1:5" ht="30" x14ac:dyDescent="0.25">
      <c r="A64" s="3" t="s">
        <v>67</v>
      </c>
      <c r="B64" s="1">
        <v>55</v>
      </c>
      <c r="C64" s="17">
        <v>68.5</v>
      </c>
      <c r="D64" s="1">
        <f t="shared" si="3"/>
        <v>1.2454545454545454</v>
      </c>
      <c r="E64" s="1"/>
    </row>
    <row r="65" spans="1:5" x14ac:dyDescent="0.25">
      <c r="A65" s="3" t="s">
        <v>62</v>
      </c>
      <c r="B65" s="1">
        <v>6955</v>
      </c>
      <c r="C65" s="17">
        <v>7013</v>
      </c>
      <c r="D65" s="1">
        <f t="shared" si="3"/>
        <v>1.0083393242271748</v>
      </c>
      <c r="E65" s="1"/>
    </row>
    <row r="66" spans="1:5" ht="30" x14ac:dyDescent="0.25">
      <c r="A66" s="3" t="s">
        <v>68</v>
      </c>
      <c r="B66" s="1">
        <v>48540</v>
      </c>
      <c r="C66" s="1">
        <v>68239</v>
      </c>
      <c r="D66" s="1">
        <f t="shared" si="3"/>
        <v>1.4058302430984755</v>
      </c>
      <c r="E66" s="1"/>
    </row>
    <row r="67" spans="1:5" ht="15.6" customHeight="1" x14ac:dyDescent="0.25">
      <c r="A67" s="3" t="s">
        <v>77</v>
      </c>
      <c r="B67" s="1">
        <v>7</v>
      </c>
      <c r="C67" s="1">
        <v>18</v>
      </c>
      <c r="D67" s="1">
        <f t="shared" si="3"/>
        <v>2.5714285714285716</v>
      </c>
      <c r="E67" s="1"/>
    </row>
    <row r="68" spans="1:5" x14ac:dyDescent="0.25">
      <c r="A68" s="3" t="s">
        <v>79</v>
      </c>
      <c r="B68" s="1">
        <v>28</v>
      </c>
      <c r="C68" s="1">
        <v>50</v>
      </c>
      <c r="D68" s="1">
        <f t="shared" si="3"/>
        <v>1.7857142857142858</v>
      </c>
      <c r="E68" s="1"/>
    </row>
    <row r="69" spans="1:5" ht="30" x14ac:dyDescent="0.25">
      <c r="A69" s="3" t="s">
        <v>80</v>
      </c>
      <c r="B69" s="1">
        <v>27</v>
      </c>
      <c r="C69" s="1">
        <v>27</v>
      </c>
      <c r="D69" s="1">
        <f t="shared" si="3"/>
        <v>1</v>
      </c>
      <c r="E69" s="1"/>
    </row>
    <row r="70" spans="1:5" ht="54.75" customHeight="1" x14ac:dyDescent="0.25">
      <c r="A70" s="3" t="s">
        <v>69</v>
      </c>
      <c r="B70" s="16">
        <v>100</v>
      </c>
      <c r="C70" s="11">
        <v>100</v>
      </c>
      <c r="D70" s="1">
        <f t="shared" si="3"/>
        <v>1</v>
      </c>
      <c r="E70" s="12"/>
    </row>
    <row r="71" spans="1:5" ht="32.25" customHeight="1" x14ac:dyDescent="0.25">
      <c r="A71" s="3" t="s">
        <v>70</v>
      </c>
      <c r="B71" s="16">
        <v>100</v>
      </c>
      <c r="C71" s="11">
        <v>90</v>
      </c>
      <c r="D71" s="1">
        <f t="shared" si="3"/>
        <v>0.9</v>
      </c>
      <c r="E71" s="12"/>
    </row>
    <row r="72" spans="1:5" x14ac:dyDescent="0.25">
      <c r="A72" s="7"/>
      <c r="B72" s="7"/>
      <c r="C72" s="7"/>
      <c r="D72" s="7"/>
      <c r="E72" s="7"/>
    </row>
    <row r="73" spans="1:5" hidden="1" x14ac:dyDescent="0.25">
      <c r="A73" s="7"/>
      <c r="B73" s="7"/>
      <c r="C73" s="7"/>
      <c r="D73" s="7"/>
      <c r="E73" s="7"/>
    </row>
    <row r="74" spans="1:5" hidden="1" x14ac:dyDescent="0.25">
      <c r="A74" s="7"/>
      <c r="B74" s="7"/>
      <c r="C74" s="7"/>
      <c r="D74" s="7"/>
      <c r="E74" s="7"/>
    </row>
    <row r="75" spans="1:5" ht="9.75" hidden="1" customHeight="1" x14ac:dyDescent="0.25">
      <c r="A75" s="7"/>
      <c r="B75" s="7"/>
      <c r="C75" s="7"/>
      <c r="D75" s="7"/>
      <c r="E75" s="7"/>
    </row>
    <row r="76" spans="1:5" ht="22.5" customHeight="1" x14ac:dyDescent="0.25">
      <c r="A76" s="24" t="s">
        <v>16</v>
      </c>
      <c r="B76" s="35"/>
      <c r="C76" s="35"/>
      <c r="D76" s="35"/>
      <c r="E76" s="7"/>
    </row>
    <row r="77" spans="1:5" ht="45.75" customHeight="1" x14ac:dyDescent="0.25">
      <c r="A77" s="5" t="s">
        <v>0</v>
      </c>
      <c r="B77" s="28" t="s">
        <v>13</v>
      </c>
      <c r="C77" s="29"/>
      <c r="D77" s="6" t="s">
        <v>22</v>
      </c>
      <c r="E77" s="7"/>
    </row>
    <row r="78" spans="1:5" x14ac:dyDescent="0.25">
      <c r="A78" s="3" t="s">
        <v>54</v>
      </c>
      <c r="B78" s="18">
        <f>E52*B33</f>
        <v>0.78828830958418183</v>
      </c>
      <c r="C78" s="18"/>
      <c r="D78" s="5" t="s">
        <v>63</v>
      </c>
      <c r="E78" s="7"/>
    </row>
    <row r="79" spans="1:5" x14ac:dyDescent="0.25">
      <c r="A79" s="3" t="s">
        <v>55</v>
      </c>
      <c r="B79" s="18">
        <f>E52*B34</f>
        <v>0.73848555358006696</v>
      </c>
      <c r="C79" s="18"/>
      <c r="D79" s="5" t="s">
        <v>63</v>
      </c>
      <c r="E79" s="7"/>
    </row>
    <row r="80" spans="1:5" x14ac:dyDescent="0.25">
      <c r="A80" s="3" t="s">
        <v>53</v>
      </c>
      <c r="B80" s="18">
        <f>E52*B35</f>
        <v>1.2285521474392205</v>
      </c>
      <c r="C80" s="18"/>
      <c r="D80" s="5" t="s">
        <v>81</v>
      </c>
      <c r="E80" s="7"/>
    </row>
    <row r="81" spans="1:5" x14ac:dyDescent="0.25">
      <c r="A81" s="3"/>
      <c r="B81" s="18"/>
      <c r="C81" s="18"/>
      <c r="D81" s="5"/>
      <c r="E81" s="7"/>
    </row>
    <row r="82" spans="1:5" hidden="1" x14ac:dyDescent="0.25">
      <c r="A82" s="2"/>
      <c r="B82" s="18" t="e">
        <f>#REF!*B37</f>
        <v>#REF!</v>
      </c>
      <c r="C82" s="18"/>
      <c r="D82" s="5"/>
      <c r="E82" s="7"/>
    </row>
    <row r="83" spans="1:5" hidden="1" x14ac:dyDescent="0.25">
      <c r="A83" s="3"/>
      <c r="B83" s="18" t="e">
        <f>#REF!*B38</f>
        <v>#REF!</v>
      </c>
      <c r="C83" s="18"/>
      <c r="D83" s="5"/>
      <c r="E83" s="7"/>
    </row>
    <row r="84" spans="1:5" hidden="1" x14ac:dyDescent="0.25">
      <c r="A84" s="3"/>
      <c r="B84" s="18" t="e">
        <f>#REF!*B39</f>
        <v>#REF!</v>
      </c>
      <c r="C84" s="18"/>
      <c r="D84" s="5"/>
      <c r="E84" s="7"/>
    </row>
    <row r="85" spans="1:5" x14ac:dyDescent="0.25">
      <c r="A85" s="7"/>
      <c r="B85" s="7"/>
      <c r="C85" s="7"/>
      <c r="D85" s="7"/>
      <c r="E85" s="7"/>
    </row>
    <row r="86" spans="1:5" x14ac:dyDescent="0.25">
      <c r="A86" s="7"/>
      <c r="B86" s="7"/>
      <c r="C86" s="7"/>
      <c r="D86" s="7"/>
      <c r="E86" s="7"/>
    </row>
    <row r="87" spans="1:5" ht="18.75" x14ac:dyDescent="0.25">
      <c r="A87" s="23" t="s">
        <v>43</v>
      </c>
      <c r="B87" s="23"/>
      <c r="C87" s="23"/>
      <c r="D87" s="23"/>
      <c r="E87" s="7"/>
    </row>
    <row r="88" spans="1:5" ht="30.75" customHeight="1" x14ac:dyDescent="0.25">
      <c r="A88" s="5" t="s">
        <v>24</v>
      </c>
      <c r="B88" s="25" t="s">
        <v>22</v>
      </c>
      <c r="C88" s="25"/>
      <c r="D88" s="7"/>
      <c r="E88" s="7"/>
    </row>
    <row r="89" spans="1:5" ht="18.75" x14ac:dyDescent="0.25">
      <c r="A89" s="5" t="s">
        <v>25</v>
      </c>
      <c r="B89" s="26" t="s">
        <v>81</v>
      </c>
      <c r="C89" s="26"/>
      <c r="D89" s="7"/>
      <c r="E89" s="7"/>
    </row>
    <row r="90" spans="1:5" ht="18.75" x14ac:dyDescent="0.25">
      <c r="A90" s="5" t="s">
        <v>29</v>
      </c>
      <c r="B90" s="26" t="s">
        <v>26</v>
      </c>
      <c r="C90" s="26"/>
      <c r="D90" s="7"/>
      <c r="E90" s="7"/>
    </row>
    <row r="91" spans="1:5" ht="18.75" x14ac:dyDescent="0.25">
      <c r="A91" s="5" t="s">
        <v>30</v>
      </c>
      <c r="B91" s="26" t="s">
        <v>27</v>
      </c>
      <c r="C91" s="26"/>
      <c r="D91" s="7"/>
      <c r="E91" s="7"/>
    </row>
    <row r="92" spans="1:5" ht="18.75" x14ac:dyDescent="0.25">
      <c r="A92" s="5" t="s">
        <v>31</v>
      </c>
      <c r="B92" s="26" t="s">
        <v>28</v>
      </c>
      <c r="C92" s="26"/>
      <c r="D92" s="7"/>
      <c r="E92" s="7"/>
    </row>
    <row r="93" spans="1:5" x14ac:dyDescent="0.25">
      <c r="A93" s="7"/>
      <c r="B93" s="7"/>
      <c r="C93" s="7"/>
      <c r="D93" s="7"/>
      <c r="E93" s="7"/>
    </row>
    <row r="94" spans="1:5" hidden="1" x14ac:dyDescent="0.25">
      <c r="A94" s="7"/>
      <c r="B94" s="7"/>
      <c r="C94" s="7"/>
      <c r="D94" s="7"/>
      <c r="E94" s="7"/>
    </row>
    <row r="95" spans="1:5" hidden="1" x14ac:dyDescent="0.25">
      <c r="A95" s="7"/>
      <c r="B95" s="7"/>
      <c r="C95" s="7"/>
      <c r="D95" s="7"/>
      <c r="E95" s="7"/>
    </row>
    <row r="96" spans="1:5" hidden="1" x14ac:dyDescent="0.25">
      <c r="A96" s="7"/>
      <c r="B96" s="7"/>
      <c r="C96" s="7"/>
      <c r="D96" s="7"/>
      <c r="E96" s="7"/>
    </row>
    <row r="97" spans="1:5" hidden="1" x14ac:dyDescent="0.25">
      <c r="A97" s="7"/>
      <c r="B97" s="7"/>
      <c r="C97" s="7"/>
      <c r="D97" s="7"/>
      <c r="E97" s="7"/>
    </row>
    <row r="98" spans="1:5" hidden="1" x14ac:dyDescent="0.25">
      <c r="A98" s="7"/>
      <c r="B98" s="7"/>
      <c r="C98" s="7"/>
      <c r="D98" s="7"/>
      <c r="E98" s="7"/>
    </row>
    <row r="99" spans="1:5" hidden="1" x14ac:dyDescent="0.25">
      <c r="A99" s="7"/>
      <c r="B99" s="7"/>
      <c r="C99" s="7"/>
      <c r="D99" s="7"/>
      <c r="E99" s="7"/>
    </row>
    <row r="100" spans="1:5" ht="42.75" customHeight="1" x14ac:dyDescent="0.25">
      <c r="A100" s="24" t="s">
        <v>17</v>
      </c>
      <c r="B100" s="24"/>
      <c r="C100" s="24"/>
      <c r="D100" s="24"/>
      <c r="E100" s="7"/>
    </row>
    <row r="101" spans="1:5" x14ac:dyDescent="0.25">
      <c r="A101" s="7"/>
      <c r="B101" s="7"/>
      <c r="C101" s="7"/>
      <c r="D101" s="7"/>
      <c r="E101" s="7"/>
    </row>
    <row r="102" spans="1:5" ht="15.75" x14ac:dyDescent="0.25">
      <c r="A102" s="38" t="s">
        <v>32</v>
      </c>
      <c r="B102" s="38"/>
      <c r="C102" s="38"/>
      <c r="D102" s="38"/>
      <c r="E102" s="7"/>
    </row>
    <row r="103" spans="1:5" x14ac:dyDescent="0.25">
      <c r="A103" s="7"/>
      <c r="B103" s="7"/>
      <c r="C103" s="7"/>
      <c r="D103" s="7"/>
      <c r="E103" s="7"/>
    </row>
    <row r="104" spans="1:5" ht="18.75" x14ac:dyDescent="0.3">
      <c r="A104" s="1" t="s">
        <v>34</v>
      </c>
      <c r="B104" s="12">
        <f>D53+D54+D55+D56+D57+D58+D59+D61+D62+D63+D64+D65+D66+D67+D68+D69+D70+D71</f>
        <v>22.113938653905969</v>
      </c>
      <c r="C104" s="7"/>
      <c r="D104" s="7"/>
      <c r="E104" s="7"/>
    </row>
    <row r="105" spans="1:5" x14ac:dyDescent="0.25">
      <c r="A105" s="9"/>
      <c r="B105" s="9"/>
      <c r="C105" s="9"/>
      <c r="D105" s="7"/>
      <c r="E105" s="7"/>
    </row>
    <row r="106" spans="1:5" x14ac:dyDescent="0.25">
      <c r="A106" s="39" t="s">
        <v>33</v>
      </c>
      <c r="B106" s="39"/>
      <c r="C106" s="39"/>
      <c r="D106" s="39"/>
      <c r="E106" s="7"/>
    </row>
    <row r="107" spans="1:5" x14ac:dyDescent="0.25">
      <c r="A107" s="7"/>
      <c r="B107" s="7"/>
      <c r="C107" s="7"/>
      <c r="D107" s="7"/>
      <c r="E107" s="7"/>
    </row>
    <row r="108" spans="1:5" ht="18.75" x14ac:dyDescent="0.3">
      <c r="A108" s="1" t="s">
        <v>35</v>
      </c>
      <c r="B108" s="1"/>
      <c r="C108" s="7"/>
      <c r="D108" s="7"/>
      <c r="E108" s="7"/>
    </row>
    <row r="109" spans="1:5" x14ac:dyDescent="0.25">
      <c r="A109" s="7"/>
      <c r="B109" s="7"/>
      <c r="C109" s="7"/>
      <c r="D109" s="7"/>
      <c r="E109" s="7"/>
    </row>
    <row r="110" spans="1:5" ht="104.25" customHeight="1" x14ac:dyDescent="0.25">
      <c r="A110" s="22" t="s">
        <v>36</v>
      </c>
      <c r="B110" s="22"/>
      <c r="C110" s="22"/>
      <c r="D110" s="22"/>
      <c r="E110" s="7"/>
    </row>
    <row r="111" spans="1:5" x14ac:dyDescent="0.25">
      <c r="A111" s="7"/>
      <c r="B111" s="7"/>
      <c r="C111" s="7"/>
      <c r="D111" s="7"/>
      <c r="E111" s="7"/>
    </row>
    <row r="112" spans="1:5" x14ac:dyDescent="0.25">
      <c r="A112" s="40" t="s">
        <v>18</v>
      </c>
      <c r="B112" s="40"/>
      <c r="C112" s="40"/>
      <c r="D112" s="40"/>
      <c r="E112" s="7"/>
    </row>
    <row r="113" spans="1:5" x14ac:dyDescent="0.25">
      <c r="A113" s="7"/>
      <c r="B113" s="7"/>
      <c r="C113" s="7"/>
      <c r="D113" s="7"/>
      <c r="E113" s="7"/>
    </row>
    <row r="114" spans="1:5" ht="18.75" x14ac:dyDescent="0.3">
      <c r="A114" s="10" t="s">
        <v>49</v>
      </c>
      <c r="B114" s="7">
        <f>(B104+B108)/18</f>
        <v>1.2285521474392205</v>
      </c>
      <c r="C114" s="7"/>
      <c r="D114" s="7"/>
      <c r="E114" s="7"/>
    </row>
    <row r="115" spans="1:5" x14ac:dyDescent="0.25">
      <c r="A115" s="7"/>
      <c r="B115" s="7"/>
      <c r="C115" s="7"/>
      <c r="D115" s="7"/>
      <c r="E115" s="7"/>
    </row>
    <row r="116" spans="1:5" ht="107.25" customHeight="1" x14ac:dyDescent="0.25">
      <c r="A116" s="22" t="s">
        <v>37</v>
      </c>
      <c r="B116" s="22"/>
      <c r="C116" s="22"/>
      <c r="D116" s="22"/>
      <c r="E116" s="7"/>
    </row>
    <row r="117" spans="1:5" hidden="1" x14ac:dyDescent="0.25">
      <c r="A117" s="7"/>
      <c r="B117" s="7"/>
      <c r="C117" s="7"/>
      <c r="D117" s="7"/>
      <c r="E117" s="7"/>
    </row>
    <row r="118" spans="1:5" hidden="1" x14ac:dyDescent="0.25">
      <c r="A118" s="7"/>
      <c r="B118" s="7"/>
      <c r="C118" s="7"/>
      <c r="D118" s="7"/>
      <c r="E118" s="7"/>
    </row>
    <row r="119" spans="1:5" ht="18.75" x14ac:dyDescent="0.25">
      <c r="A119" s="27" t="s">
        <v>38</v>
      </c>
      <c r="B119" s="27"/>
      <c r="C119" s="27"/>
      <c r="D119" s="27"/>
      <c r="E119" s="7"/>
    </row>
    <row r="120" spans="1:5" x14ac:dyDescent="0.25">
      <c r="A120" s="7"/>
      <c r="B120" s="7"/>
      <c r="C120" s="7"/>
      <c r="D120" s="7"/>
      <c r="E120" s="7"/>
    </row>
    <row r="121" spans="1:5" ht="18.75" x14ac:dyDescent="0.3">
      <c r="A121" s="7" t="s">
        <v>39</v>
      </c>
      <c r="B121" s="7">
        <f>0.5*B114</f>
        <v>0.61427607371961024</v>
      </c>
      <c r="C121" s="7">
        <f>(B78+B79+B80)*B127/3</f>
        <v>0.49037180624746152</v>
      </c>
      <c r="D121" s="14">
        <f>B121+C121</f>
        <v>1.1046478799670718</v>
      </c>
      <c r="E121" s="7"/>
    </row>
    <row r="122" spans="1:5" x14ac:dyDescent="0.25">
      <c r="A122" s="7"/>
      <c r="B122" s="7"/>
      <c r="C122" s="7"/>
      <c r="D122" s="7"/>
      <c r="E122" s="7"/>
    </row>
    <row r="123" spans="1:5" ht="18.75" x14ac:dyDescent="0.3">
      <c r="A123" s="7" t="s">
        <v>50</v>
      </c>
      <c r="B123" s="7"/>
      <c r="C123" s="7"/>
      <c r="D123" s="7"/>
      <c r="E123" s="7"/>
    </row>
    <row r="124" spans="1:5" x14ac:dyDescent="0.25">
      <c r="A124" s="7"/>
      <c r="B124" s="7"/>
      <c r="C124" s="7"/>
      <c r="D124" s="7"/>
      <c r="E124" s="7"/>
    </row>
    <row r="125" spans="1:5" ht="139.5" customHeight="1" x14ac:dyDescent="0.25">
      <c r="A125" s="22" t="s">
        <v>40</v>
      </c>
      <c r="B125" s="22"/>
      <c r="C125" s="22"/>
      <c r="D125" s="22"/>
      <c r="E125" s="7"/>
    </row>
    <row r="126" spans="1:5" x14ac:dyDescent="0.25">
      <c r="A126" s="7"/>
      <c r="B126" s="7"/>
      <c r="C126" s="7"/>
      <c r="D126" s="7"/>
      <c r="E126" s="7"/>
    </row>
    <row r="127" spans="1:5" ht="18.75" x14ac:dyDescent="0.3">
      <c r="A127" s="7" t="s">
        <v>41</v>
      </c>
      <c r="B127" s="7">
        <f>589.1/1103.355</f>
        <v>0.53391700767205474</v>
      </c>
      <c r="C127" s="7"/>
      <c r="D127" s="7"/>
      <c r="E127" s="7"/>
    </row>
    <row r="128" spans="1:5" x14ac:dyDescent="0.25">
      <c r="A128" s="7"/>
      <c r="B128" s="7"/>
      <c r="C128" s="7"/>
      <c r="D128" s="7"/>
      <c r="E128" s="7"/>
    </row>
    <row r="129" spans="1:5" ht="87" customHeight="1" x14ac:dyDescent="0.25">
      <c r="A129" s="22" t="s">
        <v>42</v>
      </c>
      <c r="B129" s="22"/>
      <c r="C129" s="22"/>
      <c r="D129" s="22"/>
      <c r="E129" s="7"/>
    </row>
    <row r="130" spans="1:5" x14ac:dyDescent="0.25">
      <c r="A130" s="7"/>
      <c r="B130" s="7"/>
      <c r="C130" s="7"/>
      <c r="D130" s="7"/>
      <c r="E130" s="7"/>
    </row>
    <row r="131" spans="1:5" ht="33.75" customHeight="1" x14ac:dyDescent="0.25">
      <c r="A131" s="37" t="s">
        <v>73</v>
      </c>
      <c r="B131" s="37"/>
      <c r="C131" s="37"/>
      <c r="D131" s="37"/>
      <c r="E131" s="7"/>
    </row>
    <row r="132" spans="1:5" x14ac:dyDescent="0.25">
      <c r="A132" s="7"/>
      <c r="B132" s="7"/>
      <c r="C132" s="7"/>
      <c r="D132" s="7"/>
      <c r="E132" s="7"/>
    </row>
    <row r="133" spans="1:5" ht="18.75" x14ac:dyDescent="0.25">
      <c r="A133" s="5" t="s">
        <v>44</v>
      </c>
      <c r="B133" s="26" t="s">
        <v>22</v>
      </c>
      <c r="C133" s="26"/>
      <c r="D133" s="7"/>
      <c r="E133" s="7"/>
    </row>
    <row r="134" spans="1:5" ht="18.75" x14ac:dyDescent="0.25">
      <c r="A134" s="11" t="s">
        <v>45</v>
      </c>
      <c r="B134" s="36" t="s">
        <v>23</v>
      </c>
      <c r="C134" s="36"/>
      <c r="D134" s="7"/>
      <c r="E134" s="7"/>
    </row>
    <row r="135" spans="1:5" ht="18.75" x14ac:dyDescent="0.25">
      <c r="A135" s="11" t="s">
        <v>46</v>
      </c>
      <c r="B135" s="26" t="s">
        <v>26</v>
      </c>
      <c r="C135" s="26"/>
      <c r="D135" s="7"/>
      <c r="E135" s="7"/>
    </row>
    <row r="136" spans="1:5" ht="18.75" x14ac:dyDescent="0.25">
      <c r="A136" s="11" t="s">
        <v>47</v>
      </c>
      <c r="B136" s="26" t="s">
        <v>27</v>
      </c>
      <c r="C136" s="26"/>
      <c r="D136" s="7"/>
      <c r="E136" s="7"/>
    </row>
    <row r="137" spans="1:5" ht="18.75" x14ac:dyDescent="0.25">
      <c r="A137" s="11" t="s">
        <v>48</v>
      </c>
      <c r="B137" s="26" t="s">
        <v>28</v>
      </c>
      <c r="C137" s="26"/>
      <c r="D137" s="7"/>
      <c r="E137" s="7"/>
    </row>
    <row r="138" spans="1:5" x14ac:dyDescent="0.25">
      <c r="A138" s="7"/>
      <c r="B138" s="7"/>
      <c r="C138" s="7"/>
      <c r="D138" s="7"/>
      <c r="E138" s="7"/>
    </row>
    <row r="139" spans="1:5" x14ac:dyDescent="0.25">
      <c r="A139" s="7"/>
      <c r="B139" s="7"/>
      <c r="C139" s="7"/>
      <c r="D139" s="7"/>
      <c r="E139" s="7"/>
    </row>
    <row r="140" spans="1:5" x14ac:dyDescent="0.25">
      <c r="A140" s="7"/>
      <c r="B140" s="7"/>
      <c r="C140" s="7"/>
      <c r="D140" s="7"/>
      <c r="E140" s="7"/>
    </row>
    <row r="141" spans="1:5" x14ac:dyDescent="0.25">
      <c r="A141" s="7"/>
      <c r="B141" s="7"/>
      <c r="C141" s="7"/>
      <c r="D141" s="7"/>
      <c r="E141" s="7"/>
    </row>
    <row r="142" spans="1:5" x14ac:dyDescent="0.25">
      <c r="A142" s="7"/>
      <c r="B142" s="7"/>
      <c r="C142" s="7"/>
      <c r="D142" s="7"/>
      <c r="E142" s="7"/>
    </row>
    <row r="143" spans="1:5" x14ac:dyDescent="0.25">
      <c r="A143" s="7"/>
      <c r="B143" s="7"/>
      <c r="C143" s="7"/>
      <c r="D143" s="7"/>
      <c r="E143" s="7"/>
    </row>
    <row r="144" spans="1:5" x14ac:dyDescent="0.25">
      <c r="A144" s="7"/>
      <c r="B144" s="7"/>
      <c r="C144" s="7"/>
      <c r="D144" s="7"/>
      <c r="E144" s="7"/>
    </row>
    <row r="145" spans="1:5" x14ac:dyDescent="0.25">
      <c r="A145" s="7"/>
      <c r="B145" s="7"/>
      <c r="C145" s="7"/>
      <c r="D145" s="7"/>
      <c r="E145" s="7"/>
    </row>
    <row r="146" spans="1:5" x14ac:dyDescent="0.25">
      <c r="A146" s="7"/>
      <c r="B146" s="7"/>
      <c r="C146" s="7"/>
      <c r="D146" s="7"/>
      <c r="E146" s="7"/>
    </row>
    <row r="147" spans="1:5" x14ac:dyDescent="0.25">
      <c r="A147" s="7"/>
      <c r="B147" s="7"/>
      <c r="C147" s="7"/>
      <c r="D147" s="7"/>
      <c r="E147" s="7"/>
    </row>
    <row r="148" spans="1:5" x14ac:dyDescent="0.25">
      <c r="A148" s="7"/>
      <c r="B148" s="7"/>
      <c r="C148" s="7"/>
      <c r="D148" s="7"/>
      <c r="E148" s="7"/>
    </row>
    <row r="149" spans="1:5" x14ac:dyDescent="0.25">
      <c r="A149" s="7"/>
      <c r="B149" s="7"/>
      <c r="C149" s="7"/>
      <c r="D149" s="7"/>
      <c r="E149" s="7"/>
    </row>
    <row r="150" spans="1:5" x14ac:dyDescent="0.25">
      <c r="A150" s="7"/>
      <c r="B150" s="7"/>
      <c r="C150" s="7"/>
      <c r="D150" s="7"/>
      <c r="E150" s="7"/>
    </row>
    <row r="151" spans="1:5" x14ac:dyDescent="0.25">
      <c r="A151" s="7"/>
      <c r="B151" s="7"/>
      <c r="C151" s="7"/>
      <c r="D151" s="7"/>
      <c r="E151" s="7"/>
    </row>
    <row r="152" spans="1:5" x14ac:dyDescent="0.25">
      <c r="A152" s="7"/>
      <c r="B152" s="7"/>
      <c r="C152" s="7"/>
      <c r="D152" s="7"/>
      <c r="E152" s="7"/>
    </row>
    <row r="153" spans="1:5" x14ac:dyDescent="0.25">
      <c r="A153" s="7"/>
      <c r="B153" s="7"/>
      <c r="C153" s="7"/>
      <c r="D153" s="7"/>
      <c r="E153" s="7"/>
    </row>
    <row r="154" spans="1:5" x14ac:dyDescent="0.25">
      <c r="A154" s="7"/>
      <c r="B154" s="7"/>
      <c r="C154" s="7"/>
      <c r="D154" s="7"/>
      <c r="E154" s="7"/>
    </row>
    <row r="155" spans="1:5" x14ac:dyDescent="0.25">
      <c r="A155" s="7"/>
      <c r="B155" s="7"/>
      <c r="C155" s="7"/>
      <c r="D155" s="7"/>
      <c r="E155" s="7"/>
    </row>
    <row r="156" spans="1:5" x14ac:dyDescent="0.25">
      <c r="A156" s="7"/>
      <c r="B156" s="7"/>
      <c r="C156" s="7"/>
      <c r="D156" s="7"/>
      <c r="E156" s="7"/>
    </row>
    <row r="157" spans="1:5" x14ac:dyDescent="0.25">
      <c r="A157" s="7"/>
      <c r="B157" s="7"/>
      <c r="C157" s="7"/>
      <c r="D157" s="7"/>
      <c r="E157" s="7"/>
    </row>
    <row r="158" spans="1:5" x14ac:dyDescent="0.25">
      <c r="A158" s="7"/>
      <c r="B158" s="7"/>
      <c r="C158" s="7"/>
      <c r="D158" s="7"/>
      <c r="E158" s="7"/>
    </row>
    <row r="159" spans="1:5" x14ac:dyDescent="0.25">
      <c r="A159" s="7"/>
      <c r="B159" s="7"/>
      <c r="C159" s="7"/>
      <c r="D159" s="7"/>
      <c r="E159" s="7"/>
    </row>
    <row r="160" spans="1:5" x14ac:dyDescent="0.25">
      <c r="A160" s="7"/>
      <c r="B160" s="7"/>
      <c r="C160" s="7"/>
      <c r="D160" s="7"/>
      <c r="E160" s="7"/>
    </row>
    <row r="161" spans="1:5" x14ac:dyDescent="0.25">
      <c r="A161" s="7"/>
      <c r="B161" s="7"/>
      <c r="C161" s="7"/>
      <c r="D161" s="7"/>
      <c r="E161" s="7"/>
    </row>
    <row r="162" spans="1:5" x14ac:dyDescent="0.25">
      <c r="A162" s="7"/>
      <c r="B162" s="7"/>
      <c r="C162" s="7"/>
      <c r="D162" s="7"/>
      <c r="E162" s="7"/>
    </row>
    <row r="163" spans="1:5" x14ac:dyDescent="0.25">
      <c r="A163" s="7"/>
      <c r="B163" s="7"/>
      <c r="C163" s="7"/>
      <c r="D163" s="7"/>
      <c r="E163" s="7"/>
    </row>
    <row r="164" spans="1:5" x14ac:dyDescent="0.25">
      <c r="A164" s="7"/>
      <c r="B164" s="7"/>
      <c r="C164" s="7"/>
      <c r="D164" s="7"/>
      <c r="E164" s="7"/>
    </row>
    <row r="165" spans="1:5" x14ac:dyDescent="0.25">
      <c r="A165" s="7"/>
      <c r="B165" s="7"/>
      <c r="C165" s="7"/>
      <c r="D165" s="7"/>
      <c r="E165" s="7"/>
    </row>
    <row r="166" spans="1:5" x14ac:dyDescent="0.25">
      <c r="A166" s="7"/>
      <c r="B166" s="7"/>
      <c r="C166" s="7"/>
      <c r="D166" s="7"/>
      <c r="E166" s="7"/>
    </row>
    <row r="167" spans="1:5" x14ac:dyDescent="0.25">
      <c r="A167" s="7"/>
      <c r="B167" s="7"/>
      <c r="C167" s="7"/>
      <c r="D167" s="7"/>
      <c r="E167" s="7"/>
    </row>
    <row r="168" spans="1:5" x14ac:dyDescent="0.25">
      <c r="A168" s="7"/>
      <c r="B168" s="7"/>
      <c r="C168" s="7"/>
      <c r="D168" s="7"/>
      <c r="E168" s="7"/>
    </row>
    <row r="169" spans="1:5" x14ac:dyDescent="0.25">
      <c r="A169" s="7"/>
      <c r="B169" s="7"/>
      <c r="C169" s="7"/>
      <c r="D169" s="7"/>
      <c r="E169" s="7"/>
    </row>
    <row r="170" spans="1:5" x14ac:dyDescent="0.25">
      <c r="A170" s="7"/>
      <c r="B170" s="7"/>
      <c r="C170" s="7"/>
      <c r="D170" s="7"/>
      <c r="E170" s="7"/>
    </row>
    <row r="171" spans="1:5" x14ac:dyDescent="0.25">
      <c r="A171" s="7"/>
      <c r="B171" s="7"/>
      <c r="C171" s="7"/>
      <c r="D171" s="7"/>
      <c r="E171" s="7"/>
    </row>
    <row r="172" spans="1:5" x14ac:dyDescent="0.25">
      <c r="A172" s="7"/>
      <c r="B172" s="7"/>
      <c r="C172" s="7"/>
      <c r="D172" s="7"/>
      <c r="E172" s="7"/>
    </row>
    <row r="173" spans="1:5" x14ac:dyDescent="0.25">
      <c r="A173" s="7"/>
      <c r="B173" s="7"/>
      <c r="C173" s="7"/>
      <c r="D173" s="7"/>
      <c r="E173" s="7"/>
    </row>
    <row r="174" spans="1:5" x14ac:dyDescent="0.25">
      <c r="A174" s="7"/>
      <c r="B174" s="7"/>
      <c r="C174" s="7"/>
      <c r="D174" s="7"/>
      <c r="E174" s="7"/>
    </row>
    <row r="175" spans="1:5" x14ac:dyDescent="0.25">
      <c r="A175" s="7"/>
      <c r="B175" s="7"/>
      <c r="C175" s="7"/>
      <c r="D175" s="7"/>
      <c r="E175" s="7"/>
    </row>
    <row r="176" spans="1:5" x14ac:dyDescent="0.25">
      <c r="A176" s="7"/>
      <c r="B176" s="7"/>
      <c r="C176" s="7"/>
      <c r="D176" s="7"/>
      <c r="E176" s="7"/>
    </row>
    <row r="177" spans="1:5" x14ac:dyDescent="0.25">
      <c r="A177" s="7"/>
      <c r="B177" s="7"/>
      <c r="C177" s="7"/>
      <c r="D177" s="7"/>
      <c r="E177" s="7"/>
    </row>
    <row r="178" spans="1:5" x14ac:dyDescent="0.25">
      <c r="A178" s="7"/>
      <c r="B178" s="7"/>
      <c r="C178" s="7"/>
      <c r="D178" s="7"/>
      <c r="E178" s="7"/>
    </row>
    <row r="179" spans="1:5" x14ac:dyDescent="0.25">
      <c r="A179" s="7"/>
      <c r="B179" s="7"/>
      <c r="C179" s="7"/>
      <c r="D179" s="7"/>
      <c r="E179" s="7"/>
    </row>
    <row r="180" spans="1:5" x14ac:dyDescent="0.25">
      <c r="A180" s="7"/>
      <c r="B180" s="7"/>
      <c r="C180" s="7"/>
      <c r="D180" s="7"/>
      <c r="E180" s="7"/>
    </row>
    <row r="181" spans="1:5" x14ac:dyDescent="0.25">
      <c r="A181" s="7"/>
      <c r="B181" s="7"/>
      <c r="C181" s="7"/>
      <c r="D181" s="7"/>
      <c r="E181" s="7"/>
    </row>
    <row r="182" spans="1:5" x14ac:dyDescent="0.25">
      <c r="A182" s="7"/>
      <c r="B182" s="7"/>
      <c r="C182" s="7"/>
      <c r="D182" s="7"/>
      <c r="E182" s="7"/>
    </row>
    <row r="183" spans="1:5" x14ac:dyDescent="0.25">
      <c r="A183" s="7"/>
      <c r="B183" s="7"/>
      <c r="C183" s="7"/>
      <c r="D183" s="7"/>
      <c r="E183" s="7"/>
    </row>
    <row r="184" spans="1:5" x14ac:dyDescent="0.25">
      <c r="A184" s="7"/>
      <c r="B184" s="7"/>
      <c r="C184" s="7"/>
      <c r="D184" s="7"/>
      <c r="E184" s="7"/>
    </row>
    <row r="185" spans="1:5" x14ac:dyDescent="0.25">
      <c r="A185" s="7"/>
      <c r="B185" s="7"/>
      <c r="C185" s="7"/>
      <c r="D185" s="7"/>
      <c r="E185" s="7"/>
    </row>
    <row r="186" spans="1:5" x14ac:dyDescent="0.25">
      <c r="A186" s="7"/>
      <c r="B186" s="7"/>
      <c r="C186" s="7"/>
      <c r="D186" s="7"/>
      <c r="E186" s="7"/>
    </row>
    <row r="187" spans="1:5" x14ac:dyDescent="0.25">
      <c r="A187" s="7"/>
      <c r="B187" s="7"/>
      <c r="C187" s="7"/>
      <c r="D187" s="7"/>
      <c r="E187" s="7"/>
    </row>
    <row r="188" spans="1:5" x14ac:dyDescent="0.25">
      <c r="A188" s="7"/>
      <c r="B188" s="7"/>
      <c r="C188" s="7"/>
      <c r="D188" s="7"/>
      <c r="E188" s="7"/>
    </row>
    <row r="189" spans="1:5" x14ac:dyDescent="0.25">
      <c r="A189" s="7"/>
      <c r="B189" s="7"/>
      <c r="C189" s="7"/>
      <c r="D189" s="7"/>
      <c r="E189" s="7"/>
    </row>
    <row r="190" spans="1:5" x14ac:dyDescent="0.25">
      <c r="A190" s="7"/>
      <c r="B190" s="7"/>
      <c r="C190" s="7"/>
      <c r="D190" s="7"/>
      <c r="E190" s="7"/>
    </row>
    <row r="191" spans="1:5" x14ac:dyDescent="0.25">
      <c r="A191" s="7"/>
      <c r="B191" s="7"/>
      <c r="C191" s="7"/>
      <c r="D191" s="7"/>
      <c r="E191" s="7"/>
    </row>
    <row r="192" spans="1:5" x14ac:dyDescent="0.25">
      <c r="A192" s="7"/>
      <c r="B192" s="7"/>
      <c r="C192" s="7"/>
      <c r="D192" s="7"/>
      <c r="E192" s="7"/>
    </row>
    <row r="193" spans="1:5" x14ac:dyDescent="0.25">
      <c r="A193" s="7"/>
      <c r="B193" s="7"/>
      <c r="C193" s="7"/>
      <c r="D193" s="7"/>
      <c r="E193" s="7"/>
    </row>
    <row r="194" spans="1:5" x14ac:dyDescent="0.25">
      <c r="A194" s="7"/>
      <c r="B194" s="7"/>
      <c r="C194" s="7"/>
      <c r="D194" s="7"/>
      <c r="E194" s="7"/>
    </row>
    <row r="195" spans="1:5" x14ac:dyDescent="0.25">
      <c r="A195" s="7"/>
      <c r="B195" s="7"/>
      <c r="C195" s="7"/>
      <c r="D195" s="7"/>
      <c r="E195" s="7"/>
    </row>
    <row r="196" spans="1:5" x14ac:dyDescent="0.25">
      <c r="A196" s="7"/>
      <c r="B196" s="7"/>
      <c r="C196" s="7"/>
      <c r="D196" s="7"/>
      <c r="E196" s="7"/>
    </row>
    <row r="197" spans="1:5" x14ac:dyDescent="0.25">
      <c r="A197" s="7"/>
      <c r="B197" s="7"/>
      <c r="C197" s="7"/>
      <c r="D197" s="7"/>
      <c r="E197" s="7"/>
    </row>
    <row r="198" spans="1:5" x14ac:dyDescent="0.25">
      <c r="A198" s="7"/>
      <c r="B198" s="7"/>
      <c r="C198" s="7"/>
      <c r="D198" s="7"/>
      <c r="E198" s="7"/>
    </row>
    <row r="199" spans="1:5" x14ac:dyDescent="0.25">
      <c r="A199" s="7"/>
      <c r="B199" s="7"/>
      <c r="C199" s="7"/>
      <c r="D199" s="7"/>
      <c r="E199" s="7"/>
    </row>
    <row r="200" spans="1:5" x14ac:dyDescent="0.25">
      <c r="A200" s="7"/>
      <c r="B200" s="7"/>
      <c r="C200" s="7"/>
      <c r="D200" s="7"/>
      <c r="E200" s="7"/>
    </row>
    <row r="201" spans="1:5" x14ac:dyDescent="0.25">
      <c r="A201" s="7"/>
      <c r="B201" s="7"/>
      <c r="C201" s="7"/>
      <c r="D201" s="7"/>
      <c r="E201" s="7"/>
    </row>
    <row r="202" spans="1:5" x14ac:dyDescent="0.25">
      <c r="A202" s="7"/>
      <c r="B202" s="7"/>
      <c r="C202" s="7"/>
      <c r="D202" s="7"/>
      <c r="E202" s="7"/>
    </row>
    <row r="203" spans="1:5" x14ac:dyDescent="0.25">
      <c r="A203" s="7"/>
      <c r="B203" s="7"/>
      <c r="C203" s="7"/>
      <c r="D203" s="7"/>
      <c r="E203" s="7"/>
    </row>
    <row r="204" spans="1:5" x14ac:dyDescent="0.25">
      <c r="A204" s="7"/>
      <c r="B204" s="7"/>
      <c r="C204" s="7"/>
      <c r="D204" s="7"/>
      <c r="E204" s="7"/>
    </row>
    <row r="205" spans="1:5" x14ac:dyDescent="0.25">
      <c r="A205" s="7"/>
      <c r="B205" s="7"/>
      <c r="C205" s="7"/>
      <c r="D205" s="7"/>
      <c r="E205" s="7"/>
    </row>
    <row r="206" spans="1:5" x14ac:dyDescent="0.25">
      <c r="A206" s="7"/>
      <c r="B206" s="7"/>
      <c r="C206" s="7"/>
      <c r="D206" s="7"/>
      <c r="E206" s="7"/>
    </row>
    <row r="207" spans="1:5" x14ac:dyDescent="0.25">
      <c r="A207" s="7"/>
      <c r="B207" s="7"/>
      <c r="C207" s="7"/>
      <c r="D207" s="7"/>
      <c r="E207" s="7"/>
    </row>
    <row r="208" spans="1:5" x14ac:dyDescent="0.25">
      <c r="A208" s="7"/>
      <c r="B208" s="7"/>
      <c r="C208" s="7"/>
      <c r="D208" s="7"/>
      <c r="E208" s="7"/>
    </row>
    <row r="209" spans="1:5" x14ac:dyDescent="0.25">
      <c r="A209" s="7"/>
      <c r="B209" s="7"/>
      <c r="C209" s="7"/>
      <c r="D209" s="7"/>
      <c r="E209" s="7"/>
    </row>
    <row r="210" spans="1:5" x14ac:dyDescent="0.25">
      <c r="A210" s="7"/>
      <c r="B210" s="7"/>
      <c r="C210" s="7"/>
      <c r="D210" s="7"/>
      <c r="E210" s="7"/>
    </row>
    <row r="211" spans="1:5" x14ac:dyDescent="0.25">
      <c r="A211" s="7"/>
      <c r="B211" s="7"/>
      <c r="C211" s="7"/>
      <c r="D211" s="7"/>
      <c r="E211" s="7"/>
    </row>
    <row r="212" spans="1:5" x14ac:dyDescent="0.25">
      <c r="A212" s="7"/>
      <c r="B212" s="7"/>
      <c r="C212" s="7"/>
      <c r="D212" s="7"/>
      <c r="E212" s="7"/>
    </row>
    <row r="213" spans="1:5" x14ac:dyDescent="0.25">
      <c r="A213" s="7"/>
      <c r="B213" s="7"/>
      <c r="C213" s="7"/>
      <c r="D213" s="7"/>
      <c r="E213" s="7"/>
    </row>
    <row r="214" spans="1:5" x14ac:dyDescent="0.25">
      <c r="A214" s="7"/>
      <c r="B214" s="7"/>
      <c r="C214" s="7"/>
      <c r="D214" s="7"/>
      <c r="E214" s="7"/>
    </row>
    <row r="215" spans="1:5" x14ac:dyDescent="0.25">
      <c r="A215" s="7"/>
      <c r="B215" s="7"/>
      <c r="C215" s="7"/>
      <c r="D215" s="7"/>
      <c r="E215" s="7"/>
    </row>
    <row r="216" spans="1:5" x14ac:dyDescent="0.25">
      <c r="A216" s="7"/>
      <c r="B216" s="7"/>
      <c r="C216" s="7"/>
      <c r="D216" s="7"/>
      <c r="E216" s="7"/>
    </row>
    <row r="217" spans="1:5" x14ac:dyDescent="0.25">
      <c r="A217" s="7"/>
      <c r="B217" s="7"/>
      <c r="C217" s="7"/>
      <c r="D217" s="7"/>
      <c r="E217" s="7"/>
    </row>
    <row r="218" spans="1:5" x14ac:dyDescent="0.25">
      <c r="A218" s="7"/>
      <c r="B218" s="7"/>
      <c r="C218" s="7"/>
      <c r="D218" s="7"/>
      <c r="E218" s="7"/>
    </row>
    <row r="219" spans="1:5" x14ac:dyDescent="0.25">
      <c r="A219" s="7"/>
      <c r="B219" s="7"/>
      <c r="C219" s="7"/>
      <c r="D219" s="7"/>
      <c r="E219" s="7"/>
    </row>
    <row r="220" spans="1:5" x14ac:dyDescent="0.25">
      <c r="A220" s="7"/>
      <c r="B220" s="7"/>
      <c r="C220" s="7"/>
      <c r="D220" s="7"/>
      <c r="E220" s="7"/>
    </row>
    <row r="221" spans="1:5" x14ac:dyDescent="0.25">
      <c r="A221" s="7"/>
      <c r="B221" s="7"/>
      <c r="C221" s="7"/>
      <c r="D221" s="7"/>
      <c r="E221" s="7"/>
    </row>
    <row r="222" spans="1:5" x14ac:dyDescent="0.25">
      <c r="A222" s="7"/>
      <c r="B222" s="7"/>
      <c r="C222" s="7"/>
      <c r="D222" s="7"/>
      <c r="E222" s="7"/>
    </row>
    <row r="223" spans="1:5" x14ac:dyDescent="0.25">
      <c r="A223" s="7"/>
      <c r="B223" s="7"/>
      <c r="C223" s="7"/>
      <c r="D223" s="7"/>
      <c r="E223" s="7"/>
    </row>
    <row r="224" spans="1:5" x14ac:dyDescent="0.25">
      <c r="A224" s="7"/>
      <c r="B224" s="7"/>
      <c r="C224" s="7"/>
      <c r="D224" s="7"/>
      <c r="E224" s="7"/>
    </row>
    <row r="225" spans="1:5" x14ac:dyDescent="0.25">
      <c r="A225" s="7"/>
      <c r="B225" s="7"/>
      <c r="C225" s="7"/>
      <c r="D225" s="7"/>
      <c r="E225" s="7"/>
    </row>
    <row r="226" spans="1:5" x14ac:dyDescent="0.25">
      <c r="A226" s="7"/>
      <c r="B226" s="7"/>
      <c r="C226" s="7"/>
      <c r="D226" s="7"/>
      <c r="E226" s="7"/>
    </row>
    <row r="227" spans="1:5" x14ac:dyDescent="0.25">
      <c r="A227" s="7"/>
      <c r="B227" s="7"/>
      <c r="C227" s="7"/>
      <c r="D227" s="7"/>
      <c r="E227" s="7"/>
    </row>
    <row r="228" spans="1:5" x14ac:dyDescent="0.25">
      <c r="A228" s="7"/>
      <c r="B228" s="7"/>
      <c r="C228" s="7"/>
      <c r="D228" s="7"/>
      <c r="E228" s="7"/>
    </row>
    <row r="229" spans="1:5" x14ac:dyDescent="0.25">
      <c r="A229" s="7"/>
      <c r="B229" s="7"/>
      <c r="C229" s="7"/>
      <c r="D229" s="7"/>
      <c r="E229" s="7"/>
    </row>
    <row r="230" spans="1:5" x14ac:dyDescent="0.25">
      <c r="A230" s="7"/>
      <c r="B230" s="7"/>
      <c r="C230" s="7"/>
      <c r="D230" s="7"/>
      <c r="E230" s="7"/>
    </row>
    <row r="231" spans="1:5" x14ac:dyDescent="0.25">
      <c r="A231" s="7"/>
      <c r="B231" s="7"/>
      <c r="C231" s="7"/>
      <c r="D231" s="7"/>
      <c r="E231" s="7"/>
    </row>
    <row r="232" spans="1:5" x14ac:dyDescent="0.25">
      <c r="A232" s="7"/>
      <c r="B232" s="7"/>
      <c r="C232" s="7"/>
      <c r="D232" s="7"/>
      <c r="E232" s="7"/>
    </row>
    <row r="233" spans="1:5" x14ac:dyDescent="0.25">
      <c r="A233" s="7"/>
      <c r="B233" s="7"/>
      <c r="C233" s="7"/>
      <c r="D233" s="7"/>
      <c r="E233" s="7"/>
    </row>
    <row r="234" spans="1:5" x14ac:dyDescent="0.25">
      <c r="A234" s="7"/>
      <c r="B234" s="7"/>
      <c r="C234" s="7"/>
      <c r="D234" s="7"/>
      <c r="E234" s="7"/>
    </row>
    <row r="235" spans="1:5" x14ac:dyDescent="0.25">
      <c r="A235" s="7"/>
      <c r="B235" s="7"/>
      <c r="C235" s="7"/>
      <c r="D235" s="7"/>
      <c r="E235" s="7"/>
    </row>
    <row r="236" spans="1:5" x14ac:dyDescent="0.25">
      <c r="A236" s="7"/>
      <c r="B236" s="7"/>
      <c r="C236" s="7"/>
      <c r="D236" s="7"/>
      <c r="E236" s="7"/>
    </row>
    <row r="237" spans="1:5" x14ac:dyDescent="0.25">
      <c r="A237" s="7"/>
      <c r="B237" s="7"/>
      <c r="C237" s="7"/>
      <c r="D237" s="7"/>
      <c r="E237" s="7"/>
    </row>
    <row r="238" spans="1:5" x14ac:dyDescent="0.25">
      <c r="A238" s="7"/>
      <c r="B238" s="7"/>
      <c r="C238" s="7"/>
      <c r="D238" s="7"/>
      <c r="E238" s="7"/>
    </row>
    <row r="239" spans="1:5" x14ac:dyDescent="0.25">
      <c r="A239" s="7"/>
      <c r="B239" s="7"/>
      <c r="C239" s="7"/>
      <c r="D239" s="7"/>
      <c r="E239" s="7"/>
    </row>
    <row r="240" spans="1:5" x14ac:dyDescent="0.25">
      <c r="A240" s="7"/>
      <c r="B240" s="7"/>
      <c r="C240" s="7"/>
      <c r="D240" s="7"/>
      <c r="E240" s="7"/>
    </row>
    <row r="241" spans="1:5" x14ac:dyDescent="0.25">
      <c r="A241" s="7"/>
      <c r="B241" s="7"/>
      <c r="C241" s="7"/>
      <c r="D241" s="7"/>
      <c r="E241" s="7"/>
    </row>
    <row r="242" spans="1:5" x14ac:dyDescent="0.25">
      <c r="A242" s="7"/>
      <c r="B242" s="7"/>
      <c r="C242" s="7"/>
      <c r="D242" s="7"/>
      <c r="E242" s="7"/>
    </row>
    <row r="243" spans="1:5" x14ac:dyDescent="0.25">
      <c r="A243" s="7"/>
      <c r="B243" s="7"/>
      <c r="C243" s="7"/>
      <c r="D243" s="7"/>
      <c r="E243" s="7"/>
    </row>
    <row r="244" spans="1:5" x14ac:dyDescent="0.25">
      <c r="A244" s="7"/>
      <c r="B244" s="7"/>
      <c r="C244" s="7"/>
      <c r="D244" s="7"/>
      <c r="E244" s="7"/>
    </row>
    <row r="245" spans="1:5" x14ac:dyDescent="0.25">
      <c r="A245" s="7"/>
      <c r="B245" s="7"/>
      <c r="C245" s="7"/>
      <c r="D245" s="7"/>
      <c r="E245" s="7"/>
    </row>
    <row r="246" spans="1:5" x14ac:dyDescent="0.25">
      <c r="A246" s="7"/>
      <c r="B246" s="7"/>
      <c r="C246" s="7"/>
      <c r="D246" s="7"/>
      <c r="E246" s="7"/>
    </row>
    <row r="247" spans="1:5" x14ac:dyDescent="0.25">
      <c r="A247" s="7"/>
      <c r="B247" s="7"/>
      <c r="C247" s="7"/>
      <c r="D247" s="7"/>
      <c r="E247" s="7"/>
    </row>
    <row r="248" spans="1:5" x14ac:dyDescent="0.25">
      <c r="A248" s="7"/>
      <c r="B248" s="7"/>
      <c r="C248" s="7"/>
      <c r="D248" s="7"/>
      <c r="E248" s="7"/>
    </row>
    <row r="249" spans="1:5" x14ac:dyDescent="0.25">
      <c r="A249" s="7"/>
      <c r="B249" s="7"/>
      <c r="C249" s="7"/>
      <c r="D249" s="7"/>
      <c r="E249" s="7"/>
    </row>
    <row r="250" spans="1:5" x14ac:dyDescent="0.25">
      <c r="A250" s="7"/>
      <c r="B250" s="7"/>
      <c r="C250" s="7"/>
      <c r="D250" s="7"/>
      <c r="E250" s="7"/>
    </row>
    <row r="251" spans="1:5" x14ac:dyDescent="0.25">
      <c r="A251" s="7"/>
      <c r="B251" s="7"/>
      <c r="C251" s="7"/>
      <c r="D251" s="7"/>
      <c r="E251" s="7"/>
    </row>
    <row r="252" spans="1:5" x14ac:dyDescent="0.25">
      <c r="A252" s="7"/>
      <c r="B252" s="7"/>
      <c r="C252" s="7"/>
      <c r="D252" s="7"/>
      <c r="E252" s="7"/>
    </row>
    <row r="253" spans="1:5" x14ac:dyDescent="0.25">
      <c r="A253" s="7"/>
      <c r="B253" s="7"/>
      <c r="C253" s="7"/>
      <c r="D253" s="7"/>
      <c r="E253" s="7"/>
    </row>
    <row r="254" spans="1:5" x14ac:dyDescent="0.25">
      <c r="A254" s="7"/>
      <c r="B254" s="7"/>
      <c r="C254" s="7"/>
      <c r="D254" s="7"/>
      <c r="E254" s="7"/>
    </row>
    <row r="255" spans="1:5" x14ac:dyDescent="0.25">
      <c r="A255" s="7"/>
      <c r="B255" s="7"/>
      <c r="C255" s="7"/>
      <c r="D255" s="7"/>
      <c r="E255" s="7"/>
    </row>
    <row r="256" spans="1:5" x14ac:dyDescent="0.25">
      <c r="A256" s="7"/>
      <c r="B256" s="7"/>
      <c r="C256" s="7"/>
      <c r="D256" s="7"/>
      <c r="E256" s="7"/>
    </row>
    <row r="257" spans="1:5" x14ac:dyDescent="0.25">
      <c r="A257" s="7"/>
      <c r="B257" s="7"/>
      <c r="C257" s="7"/>
      <c r="D257" s="7"/>
      <c r="E257" s="7"/>
    </row>
    <row r="258" spans="1:5" x14ac:dyDescent="0.25">
      <c r="A258" s="7"/>
      <c r="B258" s="7"/>
      <c r="C258" s="7"/>
      <c r="D258" s="7"/>
      <c r="E258" s="7"/>
    </row>
    <row r="259" spans="1:5" x14ac:dyDescent="0.25">
      <c r="A259" s="7"/>
      <c r="B259" s="7"/>
      <c r="C259" s="7"/>
      <c r="D259" s="7"/>
      <c r="E259" s="7"/>
    </row>
    <row r="260" spans="1:5" x14ac:dyDescent="0.25">
      <c r="A260" s="7"/>
      <c r="B260" s="7"/>
      <c r="C260" s="7"/>
      <c r="D260" s="7"/>
      <c r="E260" s="7"/>
    </row>
    <row r="261" spans="1:5" x14ac:dyDescent="0.25">
      <c r="A261" s="7"/>
      <c r="B261" s="7"/>
      <c r="C261" s="7"/>
      <c r="D261" s="7"/>
      <c r="E261" s="7"/>
    </row>
    <row r="262" spans="1:5" x14ac:dyDescent="0.25">
      <c r="A262" s="7"/>
      <c r="B262" s="7"/>
      <c r="C262" s="7"/>
      <c r="D262" s="7"/>
      <c r="E262" s="7"/>
    </row>
    <row r="263" spans="1:5" x14ac:dyDescent="0.25">
      <c r="A263" s="7"/>
      <c r="B263" s="7"/>
      <c r="C263" s="7"/>
      <c r="D263" s="7"/>
      <c r="E263" s="7"/>
    </row>
    <row r="264" spans="1:5" x14ac:dyDescent="0.25">
      <c r="A264" s="7"/>
      <c r="B264" s="7"/>
      <c r="C264" s="7"/>
      <c r="D264" s="7"/>
      <c r="E264" s="7"/>
    </row>
    <row r="265" spans="1:5" x14ac:dyDescent="0.25">
      <c r="A265" s="7"/>
      <c r="B265" s="7"/>
      <c r="C265" s="7"/>
      <c r="D265" s="7"/>
      <c r="E265" s="7"/>
    </row>
    <row r="266" spans="1:5" x14ac:dyDescent="0.25">
      <c r="A266" s="7"/>
      <c r="B266" s="7"/>
      <c r="C266" s="7"/>
      <c r="D266" s="7"/>
      <c r="E266" s="7"/>
    </row>
    <row r="267" spans="1:5" x14ac:dyDescent="0.25">
      <c r="A267" s="7"/>
      <c r="B267" s="7"/>
      <c r="C267" s="7"/>
      <c r="D267" s="7"/>
      <c r="E267" s="7"/>
    </row>
    <row r="268" spans="1:5" x14ac:dyDescent="0.25">
      <c r="A268" s="7"/>
      <c r="B268" s="7"/>
      <c r="C268" s="7"/>
      <c r="D268" s="7"/>
      <c r="E268" s="7"/>
    </row>
    <row r="269" spans="1:5" x14ac:dyDescent="0.25">
      <c r="A269" s="7"/>
      <c r="B269" s="7"/>
      <c r="C269" s="7"/>
      <c r="D269" s="7"/>
      <c r="E269" s="7"/>
    </row>
    <row r="270" spans="1:5" x14ac:dyDescent="0.25">
      <c r="A270" s="7"/>
      <c r="B270" s="7"/>
      <c r="C270" s="7"/>
      <c r="D270" s="7"/>
      <c r="E270" s="7"/>
    </row>
    <row r="271" spans="1:5" x14ac:dyDescent="0.25">
      <c r="A271" s="7"/>
      <c r="B271" s="7"/>
      <c r="C271" s="7"/>
      <c r="D271" s="7"/>
      <c r="E271" s="7"/>
    </row>
    <row r="272" spans="1:5" x14ac:dyDescent="0.25">
      <c r="A272" s="7"/>
      <c r="B272" s="7"/>
      <c r="C272" s="7"/>
      <c r="D272" s="7"/>
      <c r="E272" s="7"/>
    </row>
    <row r="273" spans="1:5" x14ac:dyDescent="0.25">
      <c r="A273" s="7"/>
      <c r="B273" s="7"/>
      <c r="C273" s="7"/>
      <c r="D273" s="7"/>
      <c r="E273" s="7"/>
    </row>
    <row r="274" spans="1:5" x14ac:dyDescent="0.25">
      <c r="A274" s="7"/>
      <c r="B274" s="7"/>
      <c r="C274" s="7"/>
      <c r="D274" s="7"/>
      <c r="E274" s="7"/>
    </row>
    <row r="275" spans="1:5" x14ac:dyDescent="0.25">
      <c r="A275" s="7"/>
      <c r="B275" s="7"/>
      <c r="C275" s="7"/>
      <c r="D275" s="7"/>
      <c r="E275" s="7"/>
    </row>
    <row r="276" spans="1:5" x14ac:dyDescent="0.25">
      <c r="A276" s="7"/>
      <c r="B276" s="7"/>
      <c r="C276" s="7"/>
      <c r="D276" s="7"/>
      <c r="E276" s="7"/>
    </row>
    <row r="277" spans="1:5" x14ac:dyDescent="0.25">
      <c r="A277" s="7"/>
      <c r="B277" s="7"/>
      <c r="C277" s="7"/>
      <c r="D277" s="7"/>
      <c r="E277" s="7"/>
    </row>
    <row r="278" spans="1:5" x14ac:dyDescent="0.25">
      <c r="A278" s="7"/>
      <c r="B278" s="7"/>
      <c r="C278" s="7"/>
      <c r="D278" s="7"/>
      <c r="E278" s="7"/>
    </row>
    <row r="279" spans="1:5" x14ac:dyDescent="0.25">
      <c r="A279" s="7"/>
      <c r="B279" s="7"/>
      <c r="C279" s="7"/>
      <c r="D279" s="7"/>
      <c r="E279" s="7"/>
    </row>
    <row r="280" spans="1:5" x14ac:dyDescent="0.25">
      <c r="A280" s="7"/>
      <c r="B280" s="7"/>
      <c r="C280" s="7"/>
      <c r="D280" s="7"/>
      <c r="E280" s="7"/>
    </row>
    <row r="281" spans="1:5" x14ac:dyDescent="0.25">
      <c r="A281" s="7"/>
      <c r="B281" s="7"/>
      <c r="C281" s="7"/>
      <c r="D281" s="7"/>
      <c r="E281" s="7"/>
    </row>
    <row r="282" spans="1:5" x14ac:dyDescent="0.25">
      <c r="A282" s="7"/>
      <c r="B282" s="7"/>
      <c r="C282" s="7"/>
      <c r="D282" s="7"/>
      <c r="E282" s="7"/>
    </row>
  </sheetData>
  <mergeCells count="53">
    <mergeCell ref="B78:C78"/>
    <mergeCell ref="B79:C79"/>
    <mergeCell ref="B80:C80"/>
    <mergeCell ref="B81:C81"/>
    <mergeCell ref="B137:C137"/>
    <mergeCell ref="B133:C133"/>
    <mergeCell ref="B134:C134"/>
    <mergeCell ref="B135:C135"/>
    <mergeCell ref="B136:C136"/>
    <mergeCell ref="A131:D131"/>
    <mergeCell ref="A102:D102"/>
    <mergeCell ref="A106:D106"/>
    <mergeCell ref="A110:D110"/>
    <mergeCell ref="A112:D112"/>
    <mergeCell ref="A116:D116"/>
    <mergeCell ref="A125:D125"/>
    <mergeCell ref="E50:E51"/>
    <mergeCell ref="A50:A51"/>
    <mergeCell ref="B50:C50"/>
    <mergeCell ref="D50:D51"/>
    <mergeCell ref="A76:D76"/>
    <mergeCell ref="A2:D2"/>
    <mergeCell ref="A16:D16"/>
    <mergeCell ref="A31:D31"/>
    <mergeCell ref="A49:D49"/>
    <mergeCell ref="B39:C39"/>
    <mergeCell ref="A3:A4"/>
    <mergeCell ref="B3:C3"/>
    <mergeCell ref="B32:C32"/>
    <mergeCell ref="B33:C33"/>
    <mergeCell ref="B34:C34"/>
    <mergeCell ref="B35:C35"/>
    <mergeCell ref="B36:C36"/>
    <mergeCell ref="D3:D4"/>
    <mergeCell ref="A17:A18"/>
    <mergeCell ref="B17:C17"/>
    <mergeCell ref="D17:D18"/>
    <mergeCell ref="B37:C37"/>
    <mergeCell ref="B38:C38"/>
    <mergeCell ref="A52:D52"/>
    <mergeCell ref="A129:D129"/>
    <mergeCell ref="A87:D87"/>
    <mergeCell ref="A100:D100"/>
    <mergeCell ref="B88:C88"/>
    <mergeCell ref="B90:C90"/>
    <mergeCell ref="B91:C91"/>
    <mergeCell ref="B92:C92"/>
    <mergeCell ref="A119:D119"/>
    <mergeCell ref="B89:C89"/>
    <mergeCell ref="B82:C82"/>
    <mergeCell ref="B83:C83"/>
    <mergeCell ref="B84:C84"/>
    <mergeCell ref="B77:C77"/>
  </mergeCells>
  <phoneticPr fontId="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2016-03-10T07:58:05Z</cp:lastPrinted>
  <dcterms:created xsi:type="dcterms:W3CDTF">2006-09-28T05:33:49Z</dcterms:created>
  <dcterms:modified xsi:type="dcterms:W3CDTF">2026-03-13T06:35:19Z</dcterms:modified>
</cp:coreProperties>
</file>